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75"/>
  </bookViews>
  <sheets>
    <sheet name="Sheet1" sheetId="37" r:id="rId1"/>
  </sheets>
  <definedNames>
    <definedName name="_xlnm._FilterDatabase" localSheetId="0" hidden="1">Sheet1!$A$1:$S$13</definedName>
  </definedNames>
  <calcPr calcId="144525"/>
</workbook>
</file>

<file path=xl/sharedStrings.xml><?xml version="1.0" encoding="utf-8"?>
<sst xmlns="http://schemas.openxmlformats.org/spreadsheetml/2006/main" count="113" uniqueCount="79">
  <si>
    <t>附件：2</t>
  </si>
  <si>
    <t>泗县2020年当涂县南北对接项目资金计划表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</si>
  <si>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</si>
  <si>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</si>
  <si>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</si>
  <si>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</si>
  <si>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</si>
  <si>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</si>
  <si>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</si>
  <si>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</t>
  </si>
  <si>
    <t>资金来源及规模(万元)</t>
  </si>
  <si>
    <t>绩效目标</t>
  </si>
  <si>
    <t>群众参与及带贫减贫机制</t>
  </si>
  <si>
    <t>受益贫困户</t>
  </si>
  <si>
    <t>实施年度</t>
  </si>
  <si>
    <t>备注</t>
  </si>
  <si>
    <t>乡镇</t>
  </si>
  <si>
    <t>行政村</t>
  </si>
  <si>
    <t>具体位置</t>
  </si>
  <si>
    <t>县域帮扶</t>
  </si>
  <si>
    <t>其他资金</t>
  </si>
  <si>
    <t>小计</t>
  </si>
  <si>
    <t>户数</t>
  </si>
  <si>
    <t>人数</t>
  </si>
  <si>
    <t>产业发展类</t>
  </si>
  <si>
    <t>新建</t>
  </si>
  <si>
    <t>开发区蔬菜生产基地产业园区基础配套设施工程</t>
  </si>
  <si>
    <t>农业农村局
韩光峰</t>
  </si>
  <si>
    <t>开发区
凤贤刚</t>
  </si>
  <si>
    <t>开发区</t>
  </si>
  <si>
    <t>大刘社区</t>
  </si>
  <si>
    <t>大刘社区葡萄 园北侧</t>
  </si>
  <si>
    <t>长2400米、宽5米沥青路，并配套绿化、亮化及停车场等。沥青路建设标准：（1）4%的20厘米改善土；（2）10%的20厘米灰土；（3）12%的20厘米灰土；（4）4%—6%的20厘米水稳；（5）8厘米普通沥青。</t>
  </si>
  <si>
    <t>通过改善交通基础设施建设，提高产业扶贫效益，提升园区形象，打造精品农业。</t>
  </si>
  <si>
    <t>群众参与务工，贫 困户分 享村集体收益。</t>
  </si>
  <si>
    <t>墩集镇草莓生产基地产业园区基础配套设施工程</t>
  </si>
  <si>
    <t>墩集镇
曹艳华</t>
  </si>
  <si>
    <t>墩集镇</t>
  </si>
  <si>
    <t>石梁河村</t>
  </si>
  <si>
    <t>草莓园西区</t>
  </si>
  <si>
    <t>一、水泥路。1、长1820米、宽5米；2、长1100米、宽3.5米。建设标准：（1）基础为12㎝级配碎石；（2）面层为18㎝厚C30砼。二、水利工程。1、1×1.5板桥3座；2、内径1米涵管桥22座；3、滚水坝1座；4、打机井3眼；5、疏浚中心沟2.5万方</t>
  </si>
  <si>
    <t>通过改善交通、水利等基础设施建设，提高产业扶贫效益，提升园区形象，打造精品农业。</t>
  </si>
  <si>
    <t>屏山镇花卉科技产业园</t>
  </si>
  <si>
    <t>屏山镇
苏  林</t>
  </si>
  <si>
    <t>屏山镇</t>
  </si>
  <si>
    <t>大彭村</t>
  </si>
  <si>
    <t>大彭村104国道以西，高速路以北</t>
  </si>
  <si>
    <t>苗床和道路长283米，宽5米，20厘米级配碎石路基，20厘米面板。</t>
  </si>
  <si>
    <t>项目建好后，带动贫困户17户33人。</t>
  </si>
  <si>
    <t>公共服务类</t>
  </si>
  <si>
    <t>山头镇袁张村卫生室提升工程项目</t>
  </si>
  <si>
    <t>卫健委
褚卫东</t>
  </si>
  <si>
    <t>山头镇</t>
  </si>
  <si>
    <t>袁张村</t>
  </si>
  <si>
    <t>山头镇袁张村卫生室</t>
  </si>
  <si>
    <t>医疗及办公设备约43.89万元；健康小屋及旧房改造18.91万元；健康广场约46.89万元</t>
  </si>
  <si>
    <t>方便群众就医</t>
  </si>
  <si>
    <t>改善就医环境，提高诊疗水平。</t>
  </si>
  <si>
    <t>环境改善类</t>
  </si>
  <si>
    <t>袁张村环境整治项目1</t>
  </si>
  <si>
    <t>农环办
吴  鹏</t>
  </si>
  <si>
    <t>山头镇
苏学林</t>
  </si>
  <si>
    <t>各自然庄</t>
  </si>
  <si>
    <t>17个自然庄建筑垃圾、柴草垛、杂物、河沟汪塘等清理</t>
  </si>
  <si>
    <t>改善袁张村人居环境质量，提升村庄整体形象。</t>
  </si>
  <si>
    <t>通过群众参与申报项目建设，带动贫困户实现增收。</t>
  </si>
  <si>
    <t>袁张村小刘庄庭院经济</t>
  </si>
  <si>
    <t>小刘庄</t>
  </si>
  <si>
    <t>小刘庄庭院经济，种植500棵果树（250棵直径5cm黄梨、250棵直径5cm枣树）</t>
  </si>
  <si>
    <t>改善小刘庄村庄环境，提高居民家庭收入。</t>
  </si>
  <si>
    <t>通过群众参与申报项目建设，带动4户贫困户增收。</t>
  </si>
  <si>
    <t>袁张村仝圩庄环境整治</t>
  </si>
  <si>
    <t>仝圩庄</t>
  </si>
  <si>
    <t>长121米宽53米汪塘围栏、绿化及新建汪北广场</t>
  </si>
  <si>
    <t>增强安全防护，绿化环境，为群众提供活动娱乐场所。</t>
  </si>
  <si>
    <t>袁张村环境整治项目2</t>
  </si>
  <si>
    <t>新建280盏路灯</t>
  </si>
  <si>
    <t>改善人居环境，提高生活质量，增强群众幸福感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</si>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</sst>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2"/>
      <name val="宋体"/>
      <charset val="134"/>
    </font>
    <font>
      <sz val="26"/>
      <name val="黑体"/>
      <charset val="134"/>
    </font>
    <font>
      <sz val="10"/>
      <name val="宋体"/>
      <charset val="134"/>
      <scheme val="minor"/>
    </font>
    <font>
      <sz val="10"/>
      <color rgb="FFFF0000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26"/>
      <name val="黑体"/>
      <charset val="134"/>
    </font>
    <font>
      <b/>
      <sz val="10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indexed="8"/>
      <name val="宋体"/>
      <charset val="134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0" borderId="6" applyNumberFormat="0" applyFont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27" fillId="31" borderId="4" applyNumberFormat="0" applyAlignment="0" applyProtection="0">
      <alignment vertical="center"/>
    </xf>
    <xf numFmtId="0" fontId="29" fillId="32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0" fontId="23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2 13" xfId="32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4" xfId="55"/>
    <cellStyle name="常规 19" xfId="56"/>
    <cellStyle name="常规 24" xfId="57"/>
    <cellStyle name="常规 2" xfId="58"/>
    <cellStyle name="常规 15" xfId="59"/>
    <cellStyle name="常规 23" xfId="60"/>
    <cellStyle name="常规 3" xfId="61"/>
    <cellStyle name="常规 2 3 2_10.12草沟镇道路进度" xfId="62"/>
    <cellStyle name="常规 11" xfId="63"/>
    <cellStyle name="常规 5" xfId="64"/>
    <cellStyle name="常规 57" xfId="65"/>
    <cellStyle name="常规 58" xfId="66"/>
    <cellStyle name="常规 3 2 2 2" xfId="67"/>
    <cellStyle name="常规 32" xfId="68"/>
    <cellStyle name="常规 41" xfId="69"/>
    <cellStyle name="常规 40" xfId="70"/>
    <cellStyle name="常规 28" xfId="71"/>
    <cellStyle name="常规 9" xfId="72"/>
    <cellStyle name="常规 2 5" xfId="73"/>
    <cellStyle name="常规 7" xfId="74"/>
    <cellStyle name="常规 2 2 2" xfId="75"/>
    <cellStyle name="常规 24 2" xfId="76"/>
    <cellStyle name="常规 5 3" xfId="77"/>
    <cellStyle name="常规 6 2" xfId="78"/>
    <cellStyle name="常规 2 3 2" xfId="79"/>
    <cellStyle name="常规 12" xfId="80"/>
    <cellStyle name="常规 13" xfId="81"/>
    <cellStyle name="常规 5 4" xfId="82"/>
    <cellStyle name="常规 6 4" xfId="83"/>
    <cellStyle name="常规 2 7" xfId="84"/>
    <cellStyle name="常规 2 3 3" xfId="85"/>
    <cellStyle name="常规 14" xfId="86"/>
  </cellStyles>
  <tableStyles count="0" defaultTableStyle="TableStyleMedium2" defaultPivotStyle="PivotStyleLight16"/>
  <colors>
    <mruColors>
      <color rgb="000070C0"/>
      <color rgb="00C65911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zoomScale="80" zoomScaleNormal="80" workbookViewId="0">
      <selection activeCell="D12" sqref="D12"/>
    </sheetView>
  </sheetViews>
  <sheetFormatPr defaultColWidth="9" defaultRowHeight="12"/>
  <cols>
    <col min="1" max="1" width="5.93333333333333" style="7" customWidth="1"/>
    <col min="2" max="2" width="7.65833333333333" style="8" customWidth="1"/>
    <col min="3" max="3" width="6.1" style="7" customWidth="1"/>
    <col min="4" max="4" width="15.15" style="7" customWidth="1"/>
    <col min="5" max="5" width="10.9416666666667" style="7" customWidth="1"/>
    <col min="6" max="6" width="12.6583333333333" style="7" customWidth="1"/>
    <col min="7" max="8" width="8.74166666666667" style="7" customWidth="1"/>
    <col min="9" max="9" width="12.0333333333333" style="7" customWidth="1"/>
    <col min="10" max="10" width="40.4666666666667" style="7" customWidth="1"/>
    <col min="11" max="11" width="9.36666666666667" style="7" customWidth="1"/>
    <col min="12" max="12" width="6.08333333333333" style="7" customWidth="1"/>
    <col min="13" max="13" width="9.99166666666667" style="7" customWidth="1"/>
    <col min="14" max="14" width="26.7166666666667" style="9" customWidth="1"/>
    <col min="15" max="15" width="17.9666666666667" style="7" customWidth="1"/>
    <col min="16" max="17" width="6.71666666666667" style="7" customWidth="1"/>
    <col min="18" max="18" width="5.625" style="7" customWidth="1"/>
    <col min="19" max="19" width="5.45833333333333" style="7" customWidth="1"/>
    <col min="20" max="16384" width="9" style="7"/>
  </cols>
  <sheetData>
    <row r="1" ht="30" customHeight="1" spans="1:19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42" customHeight="1" spans="1:19">
      <c r="A2" s="12" t="s">
        <v>1</v>
      </c>
      <c r="B2" s="13"/>
      <c r="C2" s="12"/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2" customFormat="1" ht="32" customHeight="1" spans="1:19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  <c r="J3" s="14" t="s">
        <v>9</v>
      </c>
      <c r="K3" s="21" t="s">
        <v>10</v>
      </c>
      <c r="L3" s="21"/>
      <c r="M3" s="21"/>
      <c r="N3" s="14" t="s">
        <v>11</v>
      </c>
      <c r="O3" s="15" t="s">
        <v>12</v>
      </c>
      <c r="P3" s="14" t="s">
        <v>13</v>
      </c>
      <c r="Q3" s="14"/>
      <c r="R3" s="28" t="s">
        <v>14</v>
      </c>
      <c r="S3" s="29" t="s">
        <v>15</v>
      </c>
    </row>
    <row r="4" s="2" customFormat="1" ht="34" customHeight="1" spans="1:19">
      <c r="A4" s="14"/>
      <c r="B4" s="14"/>
      <c r="C4" s="16"/>
      <c r="D4" s="14"/>
      <c r="E4" s="14"/>
      <c r="F4" s="14"/>
      <c r="G4" s="14" t="s">
        <v>16</v>
      </c>
      <c r="H4" s="14" t="s">
        <v>17</v>
      </c>
      <c r="I4" s="14" t="s">
        <v>18</v>
      </c>
      <c r="J4" s="14"/>
      <c r="K4" s="14" t="s">
        <v>19</v>
      </c>
      <c r="L4" s="14" t="s">
        <v>20</v>
      </c>
      <c r="M4" s="14" t="s">
        <v>21</v>
      </c>
      <c r="N4" s="14"/>
      <c r="O4" s="16"/>
      <c r="P4" s="14" t="s">
        <v>22</v>
      </c>
      <c r="Q4" s="14" t="s">
        <v>23</v>
      </c>
      <c r="R4" s="28"/>
      <c r="S4" s="30"/>
    </row>
    <row r="5" s="3" customFormat="1" ht="89" customHeight="1" spans="1:19">
      <c r="A5" s="17">
        <v>1</v>
      </c>
      <c r="B5" s="18" t="s">
        <v>24</v>
      </c>
      <c r="C5" s="18" t="s">
        <v>25</v>
      </c>
      <c r="D5" s="18" t="s">
        <v>26</v>
      </c>
      <c r="E5" s="18" t="s">
        <v>27</v>
      </c>
      <c r="F5" s="18" t="s">
        <v>28</v>
      </c>
      <c r="G5" s="18" t="s">
        <v>29</v>
      </c>
      <c r="H5" s="18" t="s">
        <v>30</v>
      </c>
      <c r="I5" s="18" t="s">
        <v>31</v>
      </c>
      <c r="J5" s="22" t="s">
        <v>32</v>
      </c>
      <c r="K5" s="18">
        <v>400</v>
      </c>
      <c r="L5" s="23"/>
      <c r="M5" s="23">
        <f>K5+L5</f>
        <v>400</v>
      </c>
      <c r="N5" s="18" t="s">
        <v>33</v>
      </c>
      <c r="O5" s="18" t="s">
        <v>34</v>
      </c>
      <c r="P5" s="24">
        <v>30</v>
      </c>
      <c r="Q5" s="18">
        <v>60</v>
      </c>
      <c r="R5" s="24">
        <v>2020</v>
      </c>
      <c r="S5" s="18"/>
    </row>
    <row r="6" s="3" customFormat="1" ht="89" customHeight="1" spans="1:19">
      <c r="A6" s="17">
        <v>2</v>
      </c>
      <c r="B6" s="18" t="s">
        <v>24</v>
      </c>
      <c r="C6" s="18" t="s">
        <v>25</v>
      </c>
      <c r="D6" s="18" t="s">
        <v>35</v>
      </c>
      <c r="E6" s="18" t="s">
        <v>27</v>
      </c>
      <c r="F6" s="18" t="s">
        <v>36</v>
      </c>
      <c r="G6" s="18" t="s">
        <v>37</v>
      </c>
      <c r="H6" s="18" t="s">
        <v>38</v>
      </c>
      <c r="I6" s="18" t="s">
        <v>39</v>
      </c>
      <c r="J6" s="22" t="s">
        <v>40</v>
      </c>
      <c r="K6" s="18">
        <v>400</v>
      </c>
      <c r="L6" s="23"/>
      <c r="M6" s="23">
        <f>K6+L6</f>
        <v>400</v>
      </c>
      <c r="N6" s="18" t="s">
        <v>41</v>
      </c>
      <c r="O6" s="18" t="s">
        <v>34</v>
      </c>
      <c r="P6" s="24">
        <v>32</v>
      </c>
      <c r="Q6" s="18">
        <v>67</v>
      </c>
      <c r="R6" s="24">
        <v>2020</v>
      </c>
      <c r="S6" s="31"/>
    </row>
    <row r="7" s="3" customFormat="1" ht="60" customHeight="1" spans="1:19">
      <c r="A7" s="17">
        <v>3</v>
      </c>
      <c r="B7" s="18" t="s">
        <v>24</v>
      </c>
      <c r="C7" s="18" t="s">
        <v>25</v>
      </c>
      <c r="D7" s="18" t="s">
        <v>42</v>
      </c>
      <c r="E7" s="18" t="s">
        <v>27</v>
      </c>
      <c r="F7" s="18" t="s">
        <v>43</v>
      </c>
      <c r="G7" s="18" t="s">
        <v>44</v>
      </c>
      <c r="H7" s="18" t="s">
        <v>45</v>
      </c>
      <c r="I7" s="18" t="s">
        <v>46</v>
      </c>
      <c r="J7" s="22" t="s">
        <v>47</v>
      </c>
      <c r="K7" s="18">
        <v>400</v>
      </c>
      <c r="L7" s="23"/>
      <c r="M7" s="23">
        <f>K7+L7</f>
        <v>400</v>
      </c>
      <c r="N7" s="18" t="s">
        <v>48</v>
      </c>
      <c r="O7" s="18" t="s">
        <v>34</v>
      </c>
      <c r="P7" s="25">
        <v>17</v>
      </c>
      <c r="Q7" s="18">
        <v>33</v>
      </c>
      <c r="R7" s="25">
        <v>2020</v>
      </c>
      <c r="S7" s="31"/>
    </row>
    <row r="8" s="4" customFormat="1" ht="60" customHeight="1" spans="1:19">
      <c r="A8" s="17">
        <v>4</v>
      </c>
      <c r="B8" s="18" t="s">
        <v>49</v>
      </c>
      <c r="C8" s="18" t="s">
        <v>25</v>
      </c>
      <c r="D8" s="18" t="s">
        <v>50</v>
      </c>
      <c r="E8" s="18" t="s">
        <v>51</v>
      </c>
      <c r="F8" s="18" t="s">
        <v>51</v>
      </c>
      <c r="G8" s="18" t="s">
        <v>52</v>
      </c>
      <c r="H8" s="18" t="s">
        <v>53</v>
      </c>
      <c r="I8" s="18" t="s">
        <v>54</v>
      </c>
      <c r="J8" s="18" t="s">
        <v>55</v>
      </c>
      <c r="K8" s="18">
        <v>109.69</v>
      </c>
      <c r="L8" s="18"/>
      <c r="M8" s="17">
        <f t="shared" ref="M6:M13" si="0">K8+L8</f>
        <v>109.69</v>
      </c>
      <c r="N8" s="18" t="s">
        <v>56</v>
      </c>
      <c r="O8" s="18" t="s">
        <v>57</v>
      </c>
      <c r="P8" s="18">
        <v>156</v>
      </c>
      <c r="Q8" s="18">
        <v>427</v>
      </c>
      <c r="R8" s="18">
        <v>2020</v>
      </c>
      <c r="S8" s="26"/>
    </row>
    <row r="9" s="5" customFormat="1" ht="60" customHeight="1" spans="1:19">
      <c r="A9" s="17">
        <v>5</v>
      </c>
      <c r="B9" s="18" t="s">
        <v>58</v>
      </c>
      <c r="C9" s="19" t="s">
        <v>25</v>
      </c>
      <c r="D9" s="18" t="s">
        <v>59</v>
      </c>
      <c r="E9" s="18" t="s">
        <v>60</v>
      </c>
      <c r="F9" s="18" t="s">
        <v>61</v>
      </c>
      <c r="G9" s="19" t="s">
        <v>52</v>
      </c>
      <c r="H9" s="19" t="s">
        <v>53</v>
      </c>
      <c r="I9" s="19" t="s">
        <v>62</v>
      </c>
      <c r="J9" s="18" t="s">
        <v>63</v>
      </c>
      <c r="K9" s="26">
        <v>79.37</v>
      </c>
      <c r="L9" s="26"/>
      <c r="M9" s="17">
        <f t="shared" si="0"/>
        <v>79.37</v>
      </c>
      <c r="N9" s="18" t="s">
        <v>64</v>
      </c>
      <c r="O9" s="18" t="s">
        <v>65</v>
      </c>
      <c r="P9" s="18">
        <v>156</v>
      </c>
      <c r="Q9" s="18">
        <v>427</v>
      </c>
      <c r="R9" s="26">
        <v>2020</v>
      </c>
      <c r="S9" s="26"/>
    </row>
    <row r="10" s="5" customFormat="1" ht="60" customHeight="1" spans="1:19">
      <c r="A10" s="17">
        <v>6</v>
      </c>
      <c r="B10" s="18" t="s">
        <v>58</v>
      </c>
      <c r="C10" s="19" t="s">
        <v>25</v>
      </c>
      <c r="D10" s="18" t="s">
        <v>66</v>
      </c>
      <c r="E10" s="18" t="s">
        <v>60</v>
      </c>
      <c r="F10" s="18" t="s">
        <v>61</v>
      </c>
      <c r="G10" s="19" t="s">
        <v>52</v>
      </c>
      <c r="H10" s="19" t="s">
        <v>53</v>
      </c>
      <c r="I10" s="19" t="s">
        <v>67</v>
      </c>
      <c r="J10" s="18" t="s">
        <v>68</v>
      </c>
      <c r="K10" s="26">
        <v>7</v>
      </c>
      <c r="L10" s="26"/>
      <c r="M10" s="17">
        <f t="shared" si="0"/>
        <v>7</v>
      </c>
      <c r="N10" s="18" t="s">
        <v>69</v>
      </c>
      <c r="O10" s="18" t="s">
        <v>70</v>
      </c>
      <c r="P10" s="18">
        <v>4</v>
      </c>
      <c r="Q10" s="18">
        <v>14</v>
      </c>
      <c r="R10" s="26">
        <v>2020</v>
      </c>
      <c r="S10" s="26"/>
    </row>
    <row r="11" s="6" customFormat="1" ht="60" customHeight="1" spans="1:19">
      <c r="A11" s="17">
        <v>7</v>
      </c>
      <c r="B11" s="18" t="s">
        <v>58</v>
      </c>
      <c r="C11" s="18" t="s">
        <v>25</v>
      </c>
      <c r="D11" s="18" t="s">
        <v>71</v>
      </c>
      <c r="E11" s="18" t="s">
        <v>60</v>
      </c>
      <c r="F11" s="18" t="s">
        <v>61</v>
      </c>
      <c r="G11" s="18" t="s">
        <v>52</v>
      </c>
      <c r="H11" s="18" t="s">
        <v>53</v>
      </c>
      <c r="I11" s="18" t="s">
        <v>72</v>
      </c>
      <c r="J11" s="18" t="s">
        <v>73</v>
      </c>
      <c r="K11" s="27">
        <v>33.94</v>
      </c>
      <c r="L11" s="27"/>
      <c r="M11" s="17">
        <f t="shared" si="0"/>
        <v>33.94</v>
      </c>
      <c r="N11" s="18" t="s">
        <v>74</v>
      </c>
      <c r="O11" s="18" t="s">
        <v>65</v>
      </c>
      <c r="P11" s="18">
        <v>9</v>
      </c>
      <c r="Q11" s="18">
        <v>18</v>
      </c>
      <c r="R11" s="18">
        <v>2020</v>
      </c>
      <c r="S11" s="32"/>
    </row>
    <row r="12" s="6" customFormat="1" ht="60" customHeight="1" spans="1:19">
      <c r="A12" s="17">
        <v>8</v>
      </c>
      <c r="B12" s="18" t="s">
        <v>58</v>
      </c>
      <c r="C12" s="18" t="s">
        <v>25</v>
      </c>
      <c r="D12" s="18" t="s">
        <v>75</v>
      </c>
      <c r="E12" s="18" t="s">
        <v>60</v>
      </c>
      <c r="F12" s="18" t="s">
        <v>61</v>
      </c>
      <c r="G12" s="18" t="s">
        <v>52</v>
      </c>
      <c r="H12" s="18" t="s">
        <v>53</v>
      </c>
      <c r="I12" s="18" t="s">
        <v>62</v>
      </c>
      <c r="J12" s="18" t="s">
        <v>76</v>
      </c>
      <c r="K12" s="27">
        <v>70</v>
      </c>
      <c r="L12" s="27"/>
      <c r="M12" s="17">
        <f t="shared" si="0"/>
        <v>70</v>
      </c>
      <c r="N12" s="18" t="s">
        <v>77</v>
      </c>
      <c r="O12" s="18" t="s">
        <v>65</v>
      </c>
      <c r="P12" s="18">
        <v>156</v>
      </c>
      <c r="Q12" s="18">
        <v>427</v>
      </c>
      <c r="R12" s="18">
        <v>2020</v>
      </c>
      <c r="S12" s="32"/>
    </row>
    <row r="13" ht="60" customHeight="1" spans="1:19">
      <c r="A13" s="17"/>
      <c r="B13" s="20" t="s">
        <v>78</v>
      </c>
      <c r="C13" s="17"/>
      <c r="D13" s="17"/>
      <c r="E13" s="17"/>
      <c r="F13" s="17"/>
      <c r="G13" s="17"/>
      <c r="H13" s="17"/>
      <c r="I13" s="17"/>
      <c r="J13" s="17"/>
      <c r="K13" s="17">
        <f>SUM(K5:K12)</f>
        <v>1500</v>
      </c>
      <c r="L13" s="17"/>
      <c r="M13" s="17">
        <f t="shared" si="0"/>
        <v>1500</v>
      </c>
      <c r="N13" s="17"/>
      <c r="O13" s="17"/>
      <c r="P13" s="17"/>
      <c r="Q13" s="17"/>
      <c r="R13" s="17"/>
      <c r="S13" s="17"/>
    </row>
  </sheetData>
  <mergeCells count="16">
    <mergeCell ref="A1:S1"/>
    <mergeCell ref="A2:S2"/>
    <mergeCell ref="G3:I3"/>
    <mergeCell ref="K3:M3"/>
    <mergeCell ref="P3:Q3"/>
    <mergeCell ref="A3:A4"/>
    <mergeCell ref="B3:B4"/>
    <mergeCell ref="C3:C4"/>
    <mergeCell ref="D3:D4"/>
    <mergeCell ref="E3:E4"/>
    <mergeCell ref="F3:F4"/>
    <mergeCell ref="J3:J4"/>
    <mergeCell ref="N3:N4"/>
    <mergeCell ref="O3:O4"/>
    <mergeCell ref="R3:R4"/>
    <mergeCell ref="S3:S4"/>
  </mergeCells>
  <printOptions horizontalCentered="1"/>
  <pageMargins left="0.472222222222222" right="0.432638888888889" top="0.984027777777778" bottom="0.409027777777778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朱小东</cp:lastModifiedBy>
  <dcterms:created xsi:type="dcterms:W3CDTF">2018-12-17T06:51:00Z</dcterms:created>
  <dcterms:modified xsi:type="dcterms:W3CDTF">2020-04-02T03:50:15Z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