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7"/>
  </bookViews>
  <sheets>
    <sheet name="明细表" sheetId="1" r:id="rId1"/>
  </sheets>
  <definedNames>
    <definedName name="_xlnm._FilterDatabase" localSheetId="0" hidden="1">明细表!$A$4:$T$21</definedName>
    <definedName name="_xlnm.Print_Titles" localSheetId="0">明细表!$3:$4</definedName>
    <definedName name="_xlnm.Print_Area" localSheetId="0">明细表!$A$1:$T$21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<sst xmlns="http://schemas.openxmlformats.org/spreadsheetml/2006/main" count="219" uniqueCount="132">
  <si>
    <t>附件：2</t>
  </si>
  <si>
    <t>泗县2025年中央第二批财政衔接推进乡村振兴补助资金项目计划明细表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</si>
  <si>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</si>
  <si>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</si>
  <si>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</si>
  <si>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</si>
  <si>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</si>
  <si>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</si>
  <si>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</si>
  <si>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</si>
  <si>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r>
      <t>项目概算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（万元）</t>
    </r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</si>
  <si>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</si>
  <si>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</si>
  <si>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</si>
  <si>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</si>
  <si>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</si>
  <si>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</si>
  <si>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</si>
  <si>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</si>
  <si>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</si>
  <si>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财政资金</t>
  </si>
  <si>
    <t>其他资金</t>
  </si>
  <si>
    <t>小计</t>
  </si>
  <si>
    <t>户数</t>
  </si>
  <si>
    <t>人数</t>
  </si>
  <si>
    <t>产业发展类</t>
  </si>
  <si>
    <t>新建</t>
  </si>
  <si>
    <t>玫瑰花种植项目</t>
  </si>
  <si>
    <t>农业农村局
王江</t>
  </si>
  <si>
    <t>草沟镇
徐杰</t>
  </si>
  <si>
    <t>草沟镇</t>
  </si>
  <si>
    <t>大梁村、官塘村</t>
  </si>
  <si>
    <t>建设玫瑰花种植基地180亩</t>
  </si>
  <si>
    <t>种植玫瑰花约180亩，增加村集体经济收入，带动脱贫户监测户及普通群众增收，同时改善生产生活条件，提高群众满意度</t>
  </si>
  <si>
    <t>群众参与项目申报、实施过程监督、竣工后项目所在地受益；通过项目实施，盘活资源种植经济作物改善群众身边生活环境，通过经济作物销售拓宽群众收入渠道</t>
  </si>
  <si>
    <t>2025年12月</t>
  </si>
  <si>
    <t>刘圩镇
马成雷</t>
  </si>
  <si>
    <t>刘圩镇</t>
  </si>
  <si>
    <t>各行政村</t>
  </si>
  <si>
    <t>建设玫瑰花种植基地300亩</t>
  </si>
  <si>
    <t>种植玫瑰花约300亩，增加村集体经济收入，带动脱贫户监测户及普通群众增收，同时改善生产生活条件，提高群众满意度</t>
  </si>
  <si>
    <t>紫薯育苗暖棚</t>
  </si>
  <si>
    <t>黑塔镇
董祥良</t>
  </si>
  <si>
    <t>黑塔镇</t>
  </si>
  <si>
    <t>小梁村</t>
  </si>
  <si>
    <t>小汤组</t>
  </si>
  <si>
    <t>单座冬暖大棚长度90米，宽度为15米，后坡高度15米，前坡高度1.7米，建造2座，大棚总面积为2700平方米</t>
  </si>
  <si>
    <t>建设大棚2座，首年收益率约为实际投资额的6％，带动脱贫户、监测户及广大群众就近就业发展增加收入，促进地方产业发展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</si>
  <si>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</si>
  <si>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维修</t>
  </si>
  <si>
    <t>葡萄大棚维修</t>
  </si>
  <si>
    <t>屏山镇
王凤仙</t>
  </si>
  <si>
    <t>屏山镇</t>
  </si>
  <si>
    <t>屏山村</t>
  </si>
  <si>
    <t>现代农业产业园区内</t>
  </si>
  <si>
    <t>对葡萄大棚进行维修，一是更换棚膜、遮阳网及幕线、幕丝等配件，包括天沟、外拱杆、遮阳管等；二是侧面维修，包括侧墙维修及预埋件、定位卡、蝴蝶卡等配件</t>
  </si>
  <si>
    <t>维修产业设施1处，增加村集体经济收入，带动脱贫户、监测户及广大群众就近就业发展增加收入</t>
  </si>
  <si>
    <t>果蔬大棚提升改造</t>
  </si>
  <si>
    <t>泗城镇
樊真甫</t>
  </si>
  <si>
    <t>泗城镇</t>
  </si>
  <si>
    <t>关庙村</t>
  </si>
  <si>
    <t>圩里组</t>
  </si>
  <si>
    <t>7500平方薄膜更换，连栋大棚附属设施维修及其他附属设施</t>
  </si>
  <si>
    <t>蔬菜大棚维修改造</t>
  </si>
  <si>
    <t>丁湖镇
范钦成</t>
  </si>
  <si>
    <t>丁湖镇</t>
  </si>
  <si>
    <t>石丁村</t>
  </si>
  <si>
    <t>24个大棚覆膜和自动喷淋、6个大棚加固钢结构</t>
  </si>
  <si>
    <t>基础设施类</t>
  </si>
  <si>
    <t>武圩园区道路</t>
  </si>
  <si>
    <t>黄圩镇
董强</t>
  </si>
  <si>
    <t>黄圩镇</t>
  </si>
  <si>
    <t>武圩村</t>
  </si>
  <si>
    <t>武圩村产业园区</t>
  </si>
  <si>
    <t>长483米，宽3.5米，12厘米厚级配碎石路基，18厘米厚混凝土面板及附属设施</t>
  </si>
  <si>
    <t>建设道路约0.483公里及附属设施，提升产业配套设施建设水平，改善生产生活条件，方便群众发展生产</t>
  </si>
  <si>
    <t>群众参与项目申报、实施过程监督、竣工后项目所在地受益；通过提升产业配套基础设施建设水平，改善群众生产生活条件，带动群众发展生产</t>
  </si>
  <si>
    <t>蔬菜种植基地电力提升</t>
  </si>
  <si>
    <t>山头镇
王也</t>
  </si>
  <si>
    <t>山头镇</t>
  </si>
  <si>
    <t>钓台村</t>
  </si>
  <si>
    <t>老杨庄</t>
  </si>
  <si>
    <t>80千瓦变压器1台及线路改造</t>
  </si>
  <si>
    <t>建设供电设施，提升产业配套设施建设水平，改善生产生活条件，方便群众发展生产</t>
  </si>
  <si>
    <t>蓝波万西路</t>
  </si>
  <si>
    <t>交通局
卢强</t>
  </si>
  <si>
    <t>大杨镇
韩二松</t>
  </si>
  <si>
    <t>大杨镇</t>
  </si>
  <si>
    <t>小丁村</t>
  </si>
  <si>
    <t>蓝波万公司西侧</t>
  </si>
  <si>
    <t>分段维修道路长280米，宽3.5米，12厘米厚级配碎石路基，18厘米厚混凝土面板</t>
  </si>
  <si>
    <t>维修道路约0.28公里，提升村内基础设施水平，改善群众生产生活设施条件，方便出行</t>
  </si>
  <si>
    <t>群众参与项目申报、实施过程监督、竣工后项目所在地受益；通过改善道路基础设施，方便群众出行，带动群众发展生产</t>
  </si>
  <si>
    <t>双孟路</t>
  </si>
  <si>
    <t>大庄镇
骆家超</t>
  </si>
  <si>
    <t>大庄镇</t>
  </si>
  <si>
    <t>朝阳村</t>
  </si>
  <si>
    <t>小孟庄至大孟庄</t>
  </si>
  <si>
    <t>长270米，宽3.5米，12厘米厚级配碎石路基，18厘米厚混凝土面板</t>
  </si>
  <si>
    <t>维修道路约0.27公里，提升村内基础设施水平，改善群众生产生活设施条件，方便出行</t>
  </si>
  <si>
    <t>姚陈路</t>
  </si>
  <si>
    <t>陈圩村</t>
  </si>
  <si>
    <t>陈圩村部南</t>
  </si>
  <si>
    <t>长210米，宽3米，12厘米厚级配碎石路基，18厘米厚混凝土面板</t>
  </si>
  <si>
    <t>维修道路约0.21公里，提升村内基础设施水平，改善群众生产生活设施条件，方便出行</t>
  </si>
  <si>
    <t>时王路</t>
  </si>
  <si>
    <t>时邵村</t>
  </si>
  <si>
    <t>王巷到小董段</t>
  </si>
  <si>
    <t>全段维修980平方米，利用原水泥面板铺设厚15厘米碎石基层+厚20厘米水泥面板</t>
  </si>
  <si>
    <t>维修道路约980平方米，提升村内基础设施水平，改善群众生产生活设施条件，方便出行</t>
  </si>
  <si>
    <t>关庄道路</t>
  </si>
  <si>
    <t>关庄组</t>
  </si>
  <si>
    <t>长225米（东西道路长90米，宽3.5米；南北道路长135米，宽4米），12厘米厚级配碎石路基，18厘米厚混凝土面板</t>
  </si>
  <si>
    <t>建设道路约0.225公里，提升村内基础设施水平，改善群众生产生活设施条件，方便出行</t>
  </si>
  <si>
    <t>重建</t>
  </si>
  <si>
    <t>连桥庄里路</t>
  </si>
  <si>
    <t>三湾社区</t>
  </si>
  <si>
    <t>连桥东十字路口韩昌猛到教会西</t>
  </si>
  <si>
    <t>长472米，宽3.5米，12厘米厚级配碎石路基，18厘米厚混凝土面板</t>
  </si>
  <si>
    <t>建设道路约0.472公里，提升村内基础设施水平，改善群众生产生活设施条件，方便出行</t>
  </si>
  <si>
    <t>易地扶贫搬迁后续帮扶项目</t>
  </si>
  <si>
    <t>易地扶贫搬迁地方政府债券贴息</t>
  </si>
  <si>
    <t>发改委
胡居虎</t>
  </si>
  <si>
    <t>全县</t>
  </si>
  <si>
    <t>易地扶贫搬迁地方政府债券贴息资金76万元</t>
  </si>
  <si>
    <t>对易地扶贫搬迁地方政府债券进行贴息，减轻地方政府债券还款压力</t>
  </si>
  <si>
    <t>/</t>
  </si>
  <si>
    <t>项目管理费</t>
  </si>
  <si>
    <t>项目建设单位及负责人</t>
  </si>
  <si>
    <t>提取各级衔接资金的1％用于项目前期设计、评审、招标、监理及验收等与项目管理相关费用支出</t>
  </si>
  <si>
    <t>完善项目相关环节程序，保障项目顺利实施</t>
  </si>
  <si>
    <t>通过项目实施，完善项目相关环节程序，保障项目高效实施，提高群众满意度，巩固拓展脱贫攻坚成果，助力乡村振兴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</si>
</sst>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方正小标宋简体"/>
      <charset val="134"/>
    </font>
    <font>
      <sz val="12"/>
      <name val="Times New Roman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9" fillId="0" borderId="0">
      <protection locked="0"/>
    </xf>
    <xf numFmtId="0" fontId="9" fillId="0" borderId="0">
      <alignment vertical="center"/>
    </xf>
    <xf numFmtId="0" fontId="9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5 3" xfId="51"/>
    <cellStyle name="常规 24 2" xfId="52"/>
    <cellStyle name="常规_Sheet2" xfId="53"/>
    <cellStyle name="常规 2 2" xfId="54"/>
    <cellStyle name="常规 2" xfId="55"/>
    <cellStyle name="常规 3" xfId="56"/>
    <cellStyle name="常规 14 2" xfId="57"/>
    <cellStyle name="常规 8 2 2" xfId="58"/>
    <cellStyle name="常规 4" xfId="59"/>
  </cellStyles>
  <tableStyles count="0" defaultTableStyle="TableStyleMedium2" defaultPivotStyle="PivotStyleLight16"/>
  <colors>
    <mruColors>
      <color rgb="001B40F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130433</xdr:colOff>
      <xdr:row>5</xdr:row>
      <xdr:rowOff>0</xdr:rowOff>
    </xdr:from>
    <xdr:to>
      <xdr:col>12</xdr:col>
      <xdr:colOff>145255</xdr:colOff>
      <xdr:row>5</xdr:row>
      <xdr:rowOff>609600</xdr:rowOff>
    </xdr:to>
    <xdr:sp>
      <xdr:nvSpPr>
        <xdr:cNvPr id="2" name=" "/>
        <xdr:cNvSpPr txBox="1"/>
      </xdr:nvSpPr>
      <xdr:spPr>
        <a:xfrm>
          <a:off x="8207375" y="14001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12</xdr:col>
      <xdr:colOff>130301</xdr:colOff>
      <xdr:row>5</xdr:row>
      <xdr:rowOff>0</xdr:rowOff>
    </xdr:from>
    <xdr:to>
      <xdr:col>12</xdr:col>
      <xdr:colOff>143331</xdr:colOff>
      <xdr:row>5</xdr:row>
      <xdr:rowOff>609600</xdr:rowOff>
    </xdr:to>
    <xdr:sp>
      <xdr:nvSpPr>
        <xdr:cNvPr id="3" name=" "/>
        <xdr:cNvSpPr txBox="1"/>
      </xdr:nvSpPr>
      <xdr:spPr>
        <a:xfrm>
          <a:off x="8207375" y="14001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</xdr:row>
      <xdr:rowOff>0</xdr:rowOff>
    </xdr:from>
    <xdr:to>
      <xdr:col>15</xdr:col>
      <xdr:colOff>145255</xdr:colOff>
      <xdr:row>6</xdr:row>
      <xdr:rowOff>609600</xdr:rowOff>
    </xdr:to>
    <xdr:sp>
      <xdr:nvSpPr>
        <xdr:cNvPr id="4" name=" "/>
        <xdr:cNvSpPr txBox="1"/>
      </xdr:nvSpPr>
      <xdr:spPr>
        <a:xfrm>
          <a:off x="11264900" y="22256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</xdr:row>
      <xdr:rowOff>0</xdr:rowOff>
    </xdr:from>
    <xdr:to>
      <xdr:col>15</xdr:col>
      <xdr:colOff>143331</xdr:colOff>
      <xdr:row>6</xdr:row>
      <xdr:rowOff>609600</xdr:rowOff>
    </xdr:to>
    <xdr:sp>
      <xdr:nvSpPr>
        <xdr:cNvPr id="5" name=" "/>
        <xdr:cNvSpPr txBox="1"/>
      </xdr:nvSpPr>
      <xdr:spPr>
        <a:xfrm>
          <a:off x="11264900" y="22256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</xdr:row>
      <xdr:rowOff>0</xdr:rowOff>
    </xdr:from>
    <xdr:to>
      <xdr:col>15</xdr:col>
      <xdr:colOff>145255</xdr:colOff>
      <xdr:row>5</xdr:row>
      <xdr:rowOff>609600</xdr:rowOff>
    </xdr:to>
    <xdr:sp>
      <xdr:nvSpPr>
        <xdr:cNvPr id="6" name=" "/>
        <xdr:cNvSpPr txBox="1"/>
      </xdr:nvSpPr>
      <xdr:spPr>
        <a:xfrm>
          <a:off x="11264900" y="14001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</xdr:row>
      <xdr:rowOff>0</xdr:rowOff>
    </xdr:from>
    <xdr:to>
      <xdr:col>15</xdr:col>
      <xdr:colOff>143331</xdr:colOff>
      <xdr:row>5</xdr:row>
      <xdr:rowOff>609600</xdr:rowOff>
    </xdr:to>
    <xdr:sp>
      <xdr:nvSpPr>
        <xdr:cNvPr id="7" name=" "/>
        <xdr:cNvSpPr txBox="1"/>
      </xdr:nvSpPr>
      <xdr:spPr>
        <a:xfrm>
          <a:off x="11264900" y="14001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1428750</xdr:rowOff>
    </xdr:to>
    <xdr:sp>
      <xdr:nvSpPr>
        <xdr:cNvPr id="8" name=" "/>
        <xdr:cNvSpPr txBox="1"/>
      </xdr:nvSpPr>
      <xdr:spPr>
        <a:xfrm>
          <a:off x="11264900" y="6670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1428750</xdr:rowOff>
    </xdr:to>
    <xdr:sp>
      <xdr:nvSpPr>
        <xdr:cNvPr id="9" name=" "/>
        <xdr:cNvSpPr txBox="1"/>
      </xdr:nvSpPr>
      <xdr:spPr>
        <a:xfrm>
          <a:off x="11264900" y="6670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714375</xdr:rowOff>
    </xdr:to>
    <xdr:sp>
      <xdr:nvSpPr>
        <xdr:cNvPr id="10" name=" "/>
        <xdr:cNvSpPr txBox="1"/>
      </xdr:nvSpPr>
      <xdr:spPr>
        <a:xfrm>
          <a:off x="11264900" y="6670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714375</xdr:rowOff>
    </xdr:to>
    <xdr:sp>
      <xdr:nvSpPr>
        <xdr:cNvPr id="11" name=" "/>
        <xdr:cNvSpPr txBox="1"/>
      </xdr:nvSpPr>
      <xdr:spPr>
        <a:xfrm>
          <a:off x="11264900" y="6670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714375</xdr:rowOff>
    </xdr:to>
    <xdr:sp>
      <xdr:nvSpPr>
        <xdr:cNvPr id="12" name=" "/>
        <xdr:cNvSpPr txBox="1"/>
      </xdr:nvSpPr>
      <xdr:spPr>
        <a:xfrm>
          <a:off x="11264900" y="6670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714375</xdr:rowOff>
    </xdr:to>
    <xdr:sp>
      <xdr:nvSpPr>
        <xdr:cNvPr id="13" name=" "/>
        <xdr:cNvSpPr txBox="1"/>
      </xdr:nvSpPr>
      <xdr:spPr>
        <a:xfrm>
          <a:off x="11264900" y="6670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1428750</xdr:rowOff>
    </xdr:to>
    <xdr:sp>
      <xdr:nvSpPr>
        <xdr:cNvPr id="14" name=" "/>
        <xdr:cNvSpPr txBox="1"/>
      </xdr:nvSpPr>
      <xdr:spPr>
        <a:xfrm>
          <a:off x="11264900" y="6670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1428750</xdr:rowOff>
    </xdr:to>
    <xdr:sp>
      <xdr:nvSpPr>
        <xdr:cNvPr id="15" name=" "/>
        <xdr:cNvSpPr txBox="1"/>
      </xdr:nvSpPr>
      <xdr:spPr>
        <a:xfrm>
          <a:off x="11264900" y="6670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714375</xdr:rowOff>
    </xdr:to>
    <xdr:sp>
      <xdr:nvSpPr>
        <xdr:cNvPr id="16" name=" "/>
        <xdr:cNvSpPr txBox="1"/>
      </xdr:nvSpPr>
      <xdr:spPr>
        <a:xfrm>
          <a:off x="11264900" y="6670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714375</xdr:rowOff>
    </xdr:to>
    <xdr:sp>
      <xdr:nvSpPr>
        <xdr:cNvPr id="17" name=" "/>
        <xdr:cNvSpPr txBox="1"/>
      </xdr:nvSpPr>
      <xdr:spPr>
        <a:xfrm>
          <a:off x="11264900" y="6670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714375</xdr:rowOff>
    </xdr:to>
    <xdr:sp>
      <xdr:nvSpPr>
        <xdr:cNvPr id="18" name=" "/>
        <xdr:cNvSpPr txBox="1"/>
      </xdr:nvSpPr>
      <xdr:spPr>
        <a:xfrm>
          <a:off x="11264900" y="6670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714375</xdr:rowOff>
    </xdr:to>
    <xdr:sp>
      <xdr:nvSpPr>
        <xdr:cNvPr id="19" name=" "/>
        <xdr:cNvSpPr txBox="1"/>
      </xdr:nvSpPr>
      <xdr:spPr>
        <a:xfrm>
          <a:off x="11264900" y="6670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429964</xdr:rowOff>
    </xdr:to>
    <xdr:sp>
      <xdr:nvSpPr>
        <xdr:cNvPr id="20" name=" "/>
        <xdr:cNvSpPr txBox="1"/>
      </xdr:nvSpPr>
      <xdr:spPr>
        <a:xfrm>
          <a:off x="11264900" y="667067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418579</xdr:rowOff>
    </xdr:to>
    <xdr:sp>
      <xdr:nvSpPr>
        <xdr:cNvPr id="21" name=" "/>
        <xdr:cNvSpPr txBox="1"/>
      </xdr:nvSpPr>
      <xdr:spPr>
        <a:xfrm>
          <a:off x="11264900" y="667067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</xdr:row>
      <xdr:rowOff>0</xdr:rowOff>
    </xdr:from>
    <xdr:to>
      <xdr:col>15</xdr:col>
      <xdr:colOff>145255</xdr:colOff>
      <xdr:row>16</xdr:row>
      <xdr:rowOff>1428750</xdr:rowOff>
    </xdr:to>
    <xdr:sp>
      <xdr:nvSpPr>
        <xdr:cNvPr id="22" name=" "/>
        <xdr:cNvSpPr txBox="1"/>
      </xdr:nvSpPr>
      <xdr:spPr>
        <a:xfrm>
          <a:off x="11264900" y="100361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</xdr:row>
      <xdr:rowOff>0</xdr:rowOff>
    </xdr:from>
    <xdr:to>
      <xdr:col>15</xdr:col>
      <xdr:colOff>143331</xdr:colOff>
      <xdr:row>16</xdr:row>
      <xdr:rowOff>1428750</xdr:rowOff>
    </xdr:to>
    <xdr:sp>
      <xdr:nvSpPr>
        <xdr:cNvPr id="23" name=" "/>
        <xdr:cNvSpPr txBox="1"/>
      </xdr:nvSpPr>
      <xdr:spPr>
        <a:xfrm>
          <a:off x="11264900" y="100361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</xdr:row>
      <xdr:rowOff>0</xdr:rowOff>
    </xdr:from>
    <xdr:to>
      <xdr:col>15</xdr:col>
      <xdr:colOff>145255</xdr:colOff>
      <xdr:row>16</xdr:row>
      <xdr:rowOff>714375</xdr:rowOff>
    </xdr:to>
    <xdr:sp>
      <xdr:nvSpPr>
        <xdr:cNvPr id="24" name=" "/>
        <xdr:cNvSpPr txBox="1"/>
      </xdr:nvSpPr>
      <xdr:spPr>
        <a:xfrm>
          <a:off x="11264900" y="100361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</xdr:row>
      <xdr:rowOff>0</xdr:rowOff>
    </xdr:from>
    <xdr:to>
      <xdr:col>15</xdr:col>
      <xdr:colOff>143331</xdr:colOff>
      <xdr:row>16</xdr:row>
      <xdr:rowOff>714375</xdr:rowOff>
    </xdr:to>
    <xdr:sp>
      <xdr:nvSpPr>
        <xdr:cNvPr id="25" name=" "/>
        <xdr:cNvSpPr txBox="1"/>
      </xdr:nvSpPr>
      <xdr:spPr>
        <a:xfrm>
          <a:off x="11264900" y="100361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16</xdr:row>
      <xdr:rowOff>0</xdr:rowOff>
    </xdr:from>
    <xdr:to>
      <xdr:col>15</xdr:col>
      <xdr:colOff>145255</xdr:colOff>
      <xdr:row>16</xdr:row>
      <xdr:rowOff>714375</xdr:rowOff>
    </xdr:to>
    <xdr:sp>
      <xdr:nvSpPr>
        <xdr:cNvPr id="26" name=" "/>
        <xdr:cNvSpPr txBox="1"/>
      </xdr:nvSpPr>
      <xdr:spPr>
        <a:xfrm>
          <a:off x="11264900" y="100361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16</xdr:row>
      <xdr:rowOff>0</xdr:rowOff>
    </xdr:from>
    <xdr:to>
      <xdr:col>15</xdr:col>
      <xdr:colOff>143331</xdr:colOff>
      <xdr:row>16</xdr:row>
      <xdr:rowOff>714375</xdr:rowOff>
    </xdr:to>
    <xdr:sp>
      <xdr:nvSpPr>
        <xdr:cNvPr id="27" name=" "/>
        <xdr:cNvSpPr txBox="1"/>
      </xdr:nvSpPr>
      <xdr:spPr>
        <a:xfrm>
          <a:off x="11264900" y="100361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</xdr:row>
      <xdr:rowOff>0</xdr:rowOff>
    </xdr:from>
    <xdr:to>
      <xdr:col>15</xdr:col>
      <xdr:colOff>145255</xdr:colOff>
      <xdr:row>5</xdr:row>
      <xdr:rowOff>609600</xdr:rowOff>
    </xdr:to>
    <xdr:sp>
      <xdr:nvSpPr>
        <xdr:cNvPr id="28" name=" "/>
        <xdr:cNvSpPr txBox="1"/>
      </xdr:nvSpPr>
      <xdr:spPr>
        <a:xfrm>
          <a:off x="11264900" y="14001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</xdr:row>
      <xdr:rowOff>0</xdr:rowOff>
    </xdr:from>
    <xdr:to>
      <xdr:col>15</xdr:col>
      <xdr:colOff>143331</xdr:colOff>
      <xdr:row>5</xdr:row>
      <xdr:rowOff>609600</xdr:rowOff>
    </xdr:to>
    <xdr:sp>
      <xdr:nvSpPr>
        <xdr:cNvPr id="29" name=" "/>
        <xdr:cNvSpPr txBox="1"/>
      </xdr:nvSpPr>
      <xdr:spPr>
        <a:xfrm>
          <a:off x="11264900" y="14001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</xdr:row>
      <xdr:rowOff>0</xdr:rowOff>
    </xdr:from>
    <xdr:to>
      <xdr:col>15</xdr:col>
      <xdr:colOff>145255</xdr:colOff>
      <xdr:row>11</xdr:row>
      <xdr:rowOff>1428750</xdr:rowOff>
    </xdr:to>
    <xdr:sp>
      <xdr:nvSpPr>
        <xdr:cNvPr id="30" name=" "/>
        <xdr:cNvSpPr txBox="1"/>
      </xdr:nvSpPr>
      <xdr:spPr>
        <a:xfrm>
          <a:off x="11264900" y="6670675"/>
          <a:ext cx="14605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</xdr:row>
      <xdr:rowOff>0</xdr:rowOff>
    </xdr:from>
    <xdr:to>
      <xdr:col>15</xdr:col>
      <xdr:colOff>143331</xdr:colOff>
      <xdr:row>11</xdr:row>
      <xdr:rowOff>1428750</xdr:rowOff>
    </xdr:to>
    <xdr:sp>
      <xdr:nvSpPr>
        <xdr:cNvPr id="31" name=" "/>
        <xdr:cNvSpPr txBox="1"/>
      </xdr:nvSpPr>
      <xdr:spPr>
        <a:xfrm>
          <a:off x="11264900" y="6670675"/>
          <a:ext cx="1270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</xdr:row>
      <xdr:rowOff>0</xdr:rowOff>
    </xdr:from>
    <xdr:to>
      <xdr:col>15</xdr:col>
      <xdr:colOff>145255</xdr:colOff>
      <xdr:row>17</xdr:row>
      <xdr:rowOff>609600</xdr:rowOff>
    </xdr:to>
    <xdr:sp>
      <xdr:nvSpPr>
        <xdr:cNvPr id="32" name=" "/>
        <xdr:cNvSpPr txBox="1"/>
      </xdr:nvSpPr>
      <xdr:spPr>
        <a:xfrm>
          <a:off x="11264900" y="107092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</xdr:row>
      <xdr:rowOff>0</xdr:rowOff>
    </xdr:from>
    <xdr:to>
      <xdr:col>15</xdr:col>
      <xdr:colOff>143331</xdr:colOff>
      <xdr:row>17</xdr:row>
      <xdr:rowOff>609600</xdr:rowOff>
    </xdr:to>
    <xdr:sp>
      <xdr:nvSpPr>
        <xdr:cNvPr id="33" name=" "/>
        <xdr:cNvSpPr txBox="1"/>
      </xdr:nvSpPr>
      <xdr:spPr>
        <a:xfrm>
          <a:off x="11264900" y="107092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18</xdr:row>
      <xdr:rowOff>0</xdr:rowOff>
    </xdr:from>
    <xdr:to>
      <xdr:col>15</xdr:col>
      <xdr:colOff>145255</xdr:colOff>
      <xdr:row>18</xdr:row>
      <xdr:rowOff>609600</xdr:rowOff>
    </xdr:to>
    <xdr:sp>
      <xdr:nvSpPr>
        <xdr:cNvPr id="34" name=" "/>
        <xdr:cNvSpPr txBox="1"/>
      </xdr:nvSpPr>
      <xdr:spPr>
        <a:xfrm>
          <a:off x="11264900" y="1153477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18</xdr:row>
      <xdr:rowOff>0</xdr:rowOff>
    </xdr:from>
    <xdr:to>
      <xdr:col>15</xdr:col>
      <xdr:colOff>143331</xdr:colOff>
      <xdr:row>18</xdr:row>
      <xdr:rowOff>609600</xdr:rowOff>
    </xdr:to>
    <xdr:sp>
      <xdr:nvSpPr>
        <xdr:cNvPr id="35" name=" "/>
        <xdr:cNvSpPr txBox="1"/>
      </xdr:nvSpPr>
      <xdr:spPr>
        <a:xfrm>
          <a:off x="11264900" y="1153477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view="pageBreakPreview" zoomScale="90" zoomScaleNormal="80" workbookViewId="0">
      <pane ySplit="5" topLeftCell="A14" activePane="bottomLeft" state="frozen"/>
      <selection/>
      <selection pane="bottomLeft" activeCell="A19" sqref="$A19:$XFD19"/>
    </sheetView>
  </sheetViews>
  <sheetFormatPr defaultColWidth="9" defaultRowHeight="15"/>
  <cols>
    <col min="1" max="1" width="4.875" style="10" customWidth="1"/>
    <col min="2" max="2" width="6.625" style="10" customWidth="1"/>
    <col min="3" max="3" width="5.625" style="10" customWidth="1"/>
    <col min="4" max="4" width="9.625" style="10" customWidth="1"/>
    <col min="5" max="6" width="8.625" style="10" customWidth="1"/>
    <col min="7" max="8" width="5.875" style="10" customWidth="1"/>
    <col min="9" max="9" width="8.125" style="10" customWidth="1"/>
    <col min="10" max="10" width="22.625" style="10" customWidth="1"/>
    <col min="11" max="11" width="10.375" style="11" customWidth="1"/>
    <col min="12" max="13" width="9.125" style="11" customWidth="1"/>
    <col min="14" max="14" width="8.375" style="11" customWidth="1"/>
    <col min="15" max="15" width="22.625" style="10" customWidth="1"/>
    <col min="16" max="16" width="30.625" style="10" customWidth="1"/>
    <col min="17" max="18" width="6.125" style="10" customWidth="1"/>
    <col min="19" max="19" width="6.625" style="12" customWidth="1"/>
    <col min="20" max="20" width="4.875" style="10" customWidth="1"/>
    <col min="21" max="16384" width="9" style="10"/>
  </cols>
  <sheetData>
    <row r="1" s="1" customFormat="1" ht="14.25" spans="1:19">
      <c r="A1" s="13" t="s">
        <v>0</v>
      </c>
      <c r="B1" s="13"/>
      <c r="C1" s="1"/>
      <c r="D1" s="1"/>
      <c r="E1" s="1"/>
      <c r="F1" s="1"/>
      <c r="G1" s="1"/>
      <c r="H1" s="1"/>
      <c r="I1" s="1"/>
      <c r="J1" s="1"/>
      <c r="K1" s="23"/>
      <c r="L1" s="23"/>
      <c r="M1" s="23"/>
      <c r="N1" s="23"/>
      <c r="O1" s="1"/>
      <c r="P1" s="1"/>
      <c r="Q1" s="1"/>
      <c r="R1" s="1"/>
      <c r="S1" s="35"/>
    </row>
    <row r="2" s="2" customFormat="1" ht="27" spans="1:2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24"/>
      <c r="L2" s="24"/>
      <c r="M2" s="24"/>
      <c r="N2" s="24"/>
      <c r="O2" s="14"/>
      <c r="P2" s="14"/>
      <c r="Q2" s="14"/>
      <c r="R2" s="14"/>
      <c r="S2" s="14"/>
      <c r="T2" s="14"/>
    </row>
    <row r="3" s="3" customFormat="1" ht="28.5" customHeight="1" spans="1:20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/>
      <c r="I3" s="16"/>
      <c r="J3" s="15" t="s">
        <v>9</v>
      </c>
      <c r="K3" s="25" t="s">
        <v>10</v>
      </c>
      <c r="L3" s="26" t="s">
        <v>11</v>
      </c>
      <c r="M3" s="27"/>
      <c r="N3" s="28"/>
      <c r="O3" s="15" t="s">
        <v>12</v>
      </c>
      <c r="P3" s="15" t="s">
        <v>13</v>
      </c>
      <c r="Q3" s="15" t="s">
        <v>14</v>
      </c>
      <c r="R3" s="16"/>
      <c r="S3" s="36" t="s">
        <v>15</v>
      </c>
      <c r="T3" s="15" t="s">
        <v>16</v>
      </c>
    </row>
    <row r="4" s="3" customFormat="1" ht="28.5" spans="1:20">
      <c r="A4" s="16"/>
      <c r="B4" s="16"/>
      <c r="C4" s="16"/>
      <c r="D4" s="16"/>
      <c r="E4" s="16"/>
      <c r="F4" s="16"/>
      <c r="G4" s="15" t="s">
        <v>17</v>
      </c>
      <c r="H4" s="15" t="s">
        <v>18</v>
      </c>
      <c r="I4" s="15" t="s">
        <v>19</v>
      </c>
      <c r="J4" s="16"/>
      <c r="K4" s="29"/>
      <c r="L4" s="25" t="s">
        <v>20</v>
      </c>
      <c r="M4" s="25" t="s">
        <v>21</v>
      </c>
      <c r="N4" s="25" t="s">
        <v>22</v>
      </c>
      <c r="O4" s="16"/>
      <c r="P4" s="16"/>
      <c r="Q4" s="15" t="s">
        <v>23</v>
      </c>
      <c r="R4" s="15" t="s">
        <v>24</v>
      </c>
      <c r="S4" s="37"/>
      <c r="T4" s="16"/>
    </row>
    <row r="5" s="4" customFormat="1" ht="12" spans="1:20">
      <c r="A5" s="17"/>
      <c r="B5" s="17"/>
      <c r="C5" s="17"/>
      <c r="D5" s="17"/>
      <c r="E5" s="17"/>
      <c r="F5" s="17"/>
      <c r="G5" s="17"/>
      <c r="H5" s="17"/>
      <c r="I5" s="17"/>
      <c r="J5" s="17"/>
      <c r="K5" s="30">
        <f t="shared" ref="K5:N5" si="0">SUM(K6:K21)</f>
        <v>798.5</v>
      </c>
      <c r="L5" s="30">
        <f t="shared" si="0"/>
        <v>453</v>
      </c>
      <c r="M5" s="30">
        <f t="shared" si="0"/>
        <v>0</v>
      </c>
      <c r="N5" s="30">
        <f t="shared" si="0"/>
        <v>453</v>
      </c>
      <c r="O5" s="17"/>
      <c r="P5" s="17"/>
      <c r="Q5" s="17"/>
      <c r="R5" s="17"/>
      <c r="S5" s="38"/>
      <c r="T5" s="17"/>
    </row>
    <row r="6" s="5" customFormat="1" ht="65" customHeight="1" spans="1:20">
      <c r="A6" s="18">
        <v>1</v>
      </c>
      <c r="B6" s="19" t="s">
        <v>25</v>
      </c>
      <c r="C6" s="19" t="s">
        <v>26</v>
      </c>
      <c r="D6" s="19" t="s">
        <v>27</v>
      </c>
      <c r="E6" s="19" t="s">
        <v>28</v>
      </c>
      <c r="F6" s="19" t="s">
        <v>29</v>
      </c>
      <c r="G6" s="19" t="s">
        <v>30</v>
      </c>
      <c r="H6" s="19" t="s">
        <v>31</v>
      </c>
      <c r="I6" s="19" t="s">
        <v>31</v>
      </c>
      <c r="J6" s="19" t="s">
        <v>32</v>
      </c>
      <c r="K6" s="31">
        <v>38</v>
      </c>
      <c r="L6" s="31">
        <v>38</v>
      </c>
      <c r="M6" s="31"/>
      <c r="N6" s="31">
        <f t="shared" ref="N6:N21" si="1">L6+M6</f>
        <v>38</v>
      </c>
      <c r="O6" s="32" t="s">
        <v>33</v>
      </c>
      <c r="P6" s="32" t="s">
        <v>34</v>
      </c>
      <c r="Q6" s="19">
        <v>10</v>
      </c>
      <c r="R6" s="19">
        <v>33</v>
      </c>
      <c r="S6" s="39" t="s">
        <v>35</v>
      </c>
      <c r="T6" s="18"/>
    </row>
    <row r="7" s="6" customFormat="1" ht="65" customHeight="1" spans="1:20">
      <c r="A7" s="18">
        <v>2</v>
      </c>
      <c r="B7" s="19" t="s">
        <v>25</v>
      </c>
      <c r="C7" s="19" t="s">
        <v>26</v>
      </c>
      <c r="D7" s="19" t="s">
        <v>27</v>
      </c>
      <c r="E7" s="19" t="s">
        <v>28</v>
      </c>
      <c r="F7" s="19" t="s">
        <v>36</v>
      </c>
      <c r="G7" s="19" t="s">
        <v>37</v>
      </c>
      <c r="H7" s="19" t="s">
        <v>38</v>
      </c>
      <c r="I7" s="19" t="s">
        <v>38</v>
      </c>
      <c r="J7" s="19" t="s">
        <v>39</v>
      </c>
      <c r="K7" s="33">
        <v>59.5</v>
      </c>
      <c r="L7" s="33">
        <v>59.5</v>
      </c>
      <c r="M7" s="31"/>
      <c r="N7" s="31">
        <f t="shared" si="1"/>
        <v>59.5</v>
      </c>
      <c r="O7" s="32" t="s">
        <v>40</v>
      </c>
      <c r="P7" s="32" t="s">
        <v>34</v>
      </c>
      <c r="Q7" s="19">
        <v>12</v>
      </c>
      <c r="R7" s="19">
        <v>39</v>
      </c>
      <c r="S7" s="40" t="s">
        <v>35</v>
      </c>
      <c r="T7" s="18"/>
    </row>
    <row r="8" s="5" customFormat="1" ht="65" customHeight="1" spans="1:20">
      <c r="A8" s="18">
        <v>3</v>
      </c>
      <c r="B8" s="18" t="s">
        <v>25</v>
      </c>
      <c r="C8" s="18" t="s">
        <v>26</v>
      </c>
      <c r="D8" s="18" t="s">
        <v>41</v>
      </c>
      <c r="E8" s="19" t="s">
        <v>28</v>
      </c>
      <c r="F8" s="18" t="s">
        <v>42</v>
      </c>
      <c r="G8" s="18" t="s">
        <v>43</v>
      </c>
      <c r="H8" s="18" t="s">
        <v>44</v>
      </c>
      <c r="I8" s="18" t="s">
        <v>45</v>
      </c>
      <c r="J8" s="18" t="s">
        <v>46</v>
      </c>
      <c r="K8" s="31">
        <v>59</v>
      </c>
      <c r="L8" s="31">
        <v>59</v>
      </c>
      <c r="M8" s="31"/>
      <c r="N8" s="31">
        <f t="shared" si="1"/>
        <v>59</v>
      </c>
      <c r="O8" s="18" t="s">
        <v>47</v>
      </c>
      <c r="P8" s="18" t="s">
        <v>48</v>
      </c>
      <c r="Q8" s="18">
        <v>13</v>
      </c>
      <c r="R8" s="18">
        <v>41</v>
      </c>
      <c r="S8" s="40" t="s">
        <v>35</v>
      </c>
      <c r="T8" s="18"/>
    </row>
    <row r="9" s="6" customFormat="1" ht="90" customHeight="1" spans="1:20">
      <c r="A9" s="18">
        <v>4</v>
      </c>
      <c r="B9" s="18" t="s">
        <v>25</v>
      </c>
      <c r="C9" s="18" t="s">
        <v>49</v>
      </c>
      <c r="D9" s="18" t="s">
        <v>50</v>
      </c>
      <c r="E9" s="19" t="s">
        <v>28</v>
      </c>
      <c r="F9" s="20" t="s">
        <v>51</v>
      </c>
      <c r="G9" s="20" t="s">
        <v>52</v>
      </c>
      <c r="H9" s="20" t="s">
        <v>53</v>
      </c>
      <c r="I9" s="18" t="s">
        <v>54</v>
      </c>
      <c r="J9" s="18" t="s">
        <v>55</v>
      </c>
      <c r="K9" s="31">
        <v>57</v>
      </c>
      <c r="L9" s="31">
        <v>57</v>
      </c>
      <c r="M9" s="31"/>
      <c r="N9" s="31">
        <f t="shared" si="1"/>
        <v>57</v>
      </c>
      <c r="O9" s="18" t="s">
        <v>56</v>
      </c>
      <c r="P9" s="18" t="s">
        <v>48</v>
      </c>
      <c r="Q9" s="18">
        <v>35</v>
      </c>
      <c r="R9" s="18">
        <v>90</v>
      </c>
      <c r="S9" s="40" t="s">
        <v>35</v>
      </c>
      <c r="T9" s="18"/>
    </row>
    <row r="10" s="4" customFormat="1" ht="65" customHeight="1" spans="1:20">
      <c r="A10" s="18">
        <v>5</v>
      </c>
      <c r="B10" s="18" t="s">
        <v>25</v>
      </c>
      <c r="C10" s="18" t="s">
        <v>49</v>
      </c>
      <c r="D10" s="18" t="s">
        <v>57</v>
      </c>
      <c r="E10" s="19" t="s">
        <v>28</v>
      </c>
      <c r="F10" s="18" t="s">
        <v>58</v>
      </c>
      <c r="G10" s="18" t="s">
        <v>59</v>
      </c>
      <c r="H10" s="18" t="s">
        <v>60</v>
      </c>
      <c r="I10" s="18" t="s">
        <v>61</v>
      </c>
      <c r="J10" s="18" t="s">
        <v>62</v>
      </c>
      <c r="K10" s="31">
        <v>10</v>
      </c>
      <c r="L10" s="31">
        <v>10</v>
      </c>
      <c r="M10" s="31"/>
      <c r="N10" s="31">
        <f t="shared" si="1"/>
        <v>10</v>
      </c>
      <c r="O10" s="18" t="s">
        <v>56</v>
      </c>
      <c r="P10" s="18" t="s">
        <v>48</v>
      </c>
      <c r="Q10" s="18">
        <v>24</v>
      </c>
      <c r="R10" s="18">
        <v>87</v>
      </c>
      <c r="S10" s="40" t="s">
        <v>35</v>
      </c>
      <c r="T10" s="18"/>
    </row>
    <row r="11" s="7" customFormat="1" ht="65" customHeight="1" spans="1:20">
      <c r="A11" s="18">
        <v>6</v>
      </c>
      <c r="B11" s="18" t="s">
        <v>25</v>
      </c>
      <c r="C11" s="18" t="s">
        <v>49</v>
      </c>
      <c r="D11" s="18" t="s">
        <v>63</v>
      </c>
      <c r="E11" s="19" t="s">
        <v>28</v>
      </c>
      <c r="F11" s="18" t="s">
        <v>64</v>
      </c>
      <c r="G11" s="18" t="s">
        <v>65</v>
      </c>
      <c r="H11" s="18" t="s">
        <v>66</v>
      </c>
      <c r="I11" s="18" t="s">
        <v>66</v>
      </c>
      <c r="J11" s="18" t="s">
        <v>67</v>
      </c>
      <c r="K11" s="31">
        <v>10.5</v>
      </c>
      <c r="L11" s="31">
        <v>10.5</v>
      </c>
      <c r="M11" s="31"/>
      <c r="N11" s="31">
        <f t="shared" si="1"/>
        <v>10.5</v>
      </c>
      <c r="O11" s="18" t="s">
        <v>56</v>
      </c>
      <c r="P11" s="18" t="s">
        <v>48</v>
      </c>
      <c r="Q11" s="18">
        <v>15</v>
      </c>
      <c r="R11" s="18">
        <v>56</v>
      </c>
      <c r="S11" s="40" t="s">
        <v>35</v>
      </c>
      <c r="T11" s="18"/>
    </row>
    <row r="12" s="4" customFormat="1" ht="53" customHeight="1" spans="1:20">
      <c r="A12" s="18">
        <v>7</v>
      </c>
      <c r="B12" s="18" t="s">
        <v>68</v>
      </c>
      <c r="C12" s="18" t="s">
        <v>26</v>
      </c>
      <c r="D12" s="18" t="s">
        <v>69</v>
      </c>
      <c r="E12" s="19" t="s">
        <v>28</v>
      </c>
      <c r="F12" s="18" t="s">
        <v>70</v>
      </c>
      <c r="G12" s="18" t="s">
        <v>71</v>
      </c>
      <c r="H12" s="18" t="s">
        <v>72</v>
      </c>
      <c r="I12" s="18" t="s">
        <v>73</v>
      </c>
      <c r="J12" s="18" t="s">
        <v>74</v>
      </c>
      <c r="K12" s="31">
        <v>28</v>
      </c>
      <c r="L12" s="31">
        <v>28</v>
      </c>
      <c r="M12" s="31"/>
      <c r="N12" s="31">
        <f t="shared" si="1"/>
        <v>28</v>
      </c>
      <c r="O12" s="34" t="s">
        <v>75</v>
      </c>
      <c r="P12" s="18" t="s">
        <v>76</v>
      </c>
      <c r="Q12" s="18">
        <v>18</v>
      </c>
      <c r="R12" s="18">
        <v>62</v>
      </c>
      <c r="S12" s="40" t="s">
        <v>35</v>
      </c>
      <c r="T12" s="18"/>
    </row>
    <row r="13" s="4" customFormat="1" ht="53" customHeight="1" spans="1:20">
      <c r="A13" s="18">
        <v>8</v>
      </c>
      <c r="B13" s="18" t="s">
        <v>68</v>
      </c>
      <c r="C13" s="18" t="s">
        <v>26</v>
      </c>
      <c r="D13" s="18" t="s">
        <v>77</v>
      </c>
      <c r="E13" s="19" t="s">
        <v>28</v>
      </c>
      <c r="F13" s="18" t="s">
        <v>78</v>
      </c>
      <c r="G13" s="18" t="s">
        <v>79</v>
      </c>
      <c r="H13" s="18" t="s">
        <v>80</v>
      </c>
      <c r="I13" s="18" t="s">
        <v>81</v>
      </c>
      <c r="J13" s="18" t="s">
        <v>82</v>
      </c>
      <c r="K13" s="31">
        <v>12</v>
      </c>
      <c r="L13" s="31">
        <v>12</v>
      </c>
      <c r="M13" s="31"/>
      <c r="N13" s="31">
        <f t="shared" si="1"/>
        <v>12</v>
      </c>
      <c r="O13" s="34" t="s">
        <v>83</v>
      </c>
      <c r="P13" s="18" t="s">
        <v>76</v>
      </c>
      <c r="Q13" s="18">
        <v>20</v>
      </c>
      <c r="R13" s="18">
        <v>49</v>
      </c>
      <c r="S13" s="40" t="s">
        <v>35</v>
      </c>
      <c r="T13" s="18"/>
    </row>
    <row r="14" s="8" customFormat="1" ht="53" customHeight="1" spans="1:20">
      <c r="A14" s="18">
        <v>9</v>
      </c>
      <c r="B14" s="18" t="s">
        <v>68</v>
      </c>
      <c r="C14" s="18" t="s">
        <v>49</v>
      </c>
      <c r="D14" s="18" t="s">
        <v>84</v>
      </c>
      <c r="E14" s="18" t="s">
        <v>85</v>
      </c>
      <c r="F14" s="18" t="s">
        <v>86</v>
      </c>
      <c r="G14" s="18" t="s">
        <v>87</v>
      </c>
      <c r="H14" s="18" t="s">
        <v>88</v>
      </c>
      <c r="I14" s="18" t="s">
        <v>89</v>
      </c>
      <c r="J14" s="18" t="s">
        <v>90</v>
      </c>
      <c r="K14" s="31">
        <v>15.7</v>
      </c>
      <c r="L14" s="31">
        <v>15.7</v>
      </c>
      <c r="M14" s="31"/>
      <c r="N14" s="31">
        <f t="shared" si="1"/>
        <v>15.7</v>
      </c>
      <c r="O14" s="18" t="s">
        <v>91</v>
      </c>
      <c r="P14" s="18" t="s">
        <v>92</v>
      </c>
      <c r="Q14" s="18">
        <v>35</v>
      </c>
      <c r="R14" s="18">
        <v>60</v>
      </c>
      <c r="S14" s="40" t="s">
        <v>35</v>
      </c>
      <c r="T14" s="18"/>
    </row>
    <row r="15" s="8" customFormat="1" ht="53" customHeight="1" spans="1:20">
      <c r="A15" s="18">
        <v>10</v>
      </c>
      <c r="B15" s="18" t="s">
        <v>68</v>
      </c>
      <c r="C15" s="18" t="s">
        <v>49</v>
      </c>
      <c r="D15" s="18" t="s">
        <v>93</v>
      </c>
      <c r="E15" s="18" t="s">
        <v>85</v>
      </c>
      <c r="F15" s="18" t="s">
        <v>94</v>
      </c>
      <c r="G15" s="18" t="s">
        <v>95</v>
      </c>
      <c r="H15" s="18" t="s">
        <v>96</v>
      </c>
      <c r="I15" s="18" t="s">
        <v>97</v>
      </c>
      <c r="J15" s="18" t="s">
        <v>98</v>
      </c>
      <c r="K15" s="31">
        <v>15.1</v>
      </c>
      <c r="L15" s="31">
        <v>15.1</v>
      </c>
      <c r="M15" s="31"/>
      <c r="N15" s="31">
        <f t="shared" si="1"/>
        <v>15.1</v>
      </c>
      <c r="O15" s="18" t="s">
        <v>99</v>
      </c>
      <c r="P15" s="18" t="s">
        <v>92</v>
      </c>
      <c r="Q15" s="18">
        <v>24</v>
      </c>
      <c r="R15" s="18">
        <v>55</v>
      </c>
      <c r="S15" s="40" t="s">
        <v>35</v>
      </c>
      <c r="T15" s="18"/>
    </row>
    <row r="16" s="4" customFormat="1" ht="53" customHeight="1" spans="1:20">
      <c r="A16" s="18">
        <v>11</v>
      </c>
      <c r="B16" s="18" t="s">
        <v>68</v>
      </c>
      <c r="C16" s="18" t="s">
        <v>49</v>
      </c>
      <c r="D16" s="18" t="s">
        <v>100</v>
      </c>
      <c r="E16" s="18" t="s">
        <v>85</v>
      </c>
      <c r="F16" s="18" t="s">
        <v>42</v>
      </c>
      <c r="G16" s="18" t="s">
        <v>43</v>
      </c>
      <c r="H16" s="18" t="s">
        <v>101</v>
      </c>
      <c r="I16" s="18" t="s">
        <v>102</v>
      </c>
      <c r="J16" s="18" t="s">
        <v>103</v>
      </c>
      <c r="K16" s="31">
        <v>10</v>
      </c>
      <c r="L16" s="31">
        <v>10</v>
      </c>
      <c r="M16" s="31"/>
      <c r="N16" s="31">
        <f t="shared" si="1"/>
        <v>10</v>
      </c>
      <c r="O16" s="18" t="s">
        <v>104</v>
      </c>
      <c r="P16" s="18" t="s">
        <v>92</v>
      </c>
      <c r="Q16" s="18">
        <v>25</v>
      </c>
      <c r="R16" s="18">
        <v>65</v>
      </c>
      <c r="S16" s="40" t="s">
        <v>35</v>
      </c>
      <c r="T16" s="18"/>
    </row>
    <row r="17" s="4" customFormat="1" ht="53" customHeight="1" spans="1:20">
      <c r="A17" s="18">
        <v>12</v>
      </c>
      <c r="B17" s="18" t="s">
        <v>68</v>
      </c>
      <c r="C17" s="18" t="s">
        <v>49</v>
      </c>
      <c r="D17" s="18" t="s">
        <v>105</v>
      </c>
      <c r="E17" s="18" t="s">
        <v>85</v>
      </c>
      <c r="F17" s="18" t="s">
        <v>70</v>
      </c>
      <c r="G17" s="18" t="s">
        <v>71</v>
      </c>
      <c r="H17" s="18" t="s">
        <v>106</v>
      </c>
      <c r="I17" s="18" t="s">
        <v>107</v>
      </c>
      <c r="J17" s="18" t="s">
        <v>108</v>
      </c>
      <c r="K17" s="31">
        <v>17.6</v>
      </c>
      <c r="L17" s="31">
        <v>17.6</v>
      </c>
      <c r="M17" s="33"/>
      <c r="N17" s="31">
        <f t="shared" si="1"/>
        <v>17.6</v>
      </c>
      <c r="O17" s="18" t="s">
        <v>109</v>
      </c>
      <c r="P17" s="18" t="s">
        <v>92</v>
      </c>
      <c r="Q17" s="18">
        <v>17</v>
      </c>
      <c r="R17" s="22">
        <v>57</v>
      </c>
      <c r="S17" s="40" t="s">
        <v>35</v>
      </c>
      <c r="T17" s="18"/>
    </row>
    <row r="18" s="9" customFormat="1" ht="65" customHeight="1" spans="1:20">
      <c r="A18" s="18">
        <v>13</v>
      </c>
      <c r="B18" s="18" t="s">
        <v>68</v>
      </c>
      <c r="C18" s="18" t="s">
        <v>26</v>
      </c>
      <c r="D18" s="18" t="s">
        <v>110</v>
      </c>
      <c r="E18" s="18" t="s">
        <v>85</v>
      </c>
      <c r="F18" s="18" t="s">
        <v>78</v>
      </c>
      <c r="G18" s="18" t="s">
        <v>79</v>
      </c>
      <c r="H18" s="18" t="s">
        <v>80</v>
      </c>
      <c r="I18" s="18" t="s">
        <v>111</v>
      </c>
      <c r="J18" s="18" t="s">
        <v>112</v>
      </c>
      <c r="K18" s="31">
        <v>13.7</v>
      </c>
      <c r="L18" s="31">
        <v>13.7</v>
      </c>
      <c r="M18" s="31"/>
      <c r="N18" s="31">
        <f t="shared" si="1"/>
        <v>13.7</v>
      </c>
      <c r="O18" s="18" t="s">
        <v>113</v>
      </c>
      <c r="P18" s="18" t="s">
        <v>92</v>
      </c>
      <c r="Q18" s="18">
        <v>15</v>
      </c>
      <c r="R18" s="18">
        <v>36</v>
      </c>
      <c r="S18" s="40" t="s">
        <v>35</v>
      </c>
      <c r="T18" s="18"/>
    </row>
    <row r="19" s="4" customFormat="1" ht="65" customHeight="1" spans="1:20">
      <c r="A19" s="18">
        <v>14</v>
      </c>
      <c r="B19" s="18" t="s">
        <v>68</v>
      </c>
      <c r="C19" s="18" t="s">
        <v>114</v>
      </c>
      <c r="D19" s="18" t="s">
        <v>115</v>
      </c>
      <c r="E19" s="18" t="s">
        <v>85</v>
      </c>
      <c r="F19" s="18" t="s">
        <v>58</v>
      </c>
      <c r="G19" s="18" t="s">
        <v>59</v>
      </c>
      <c r="H19" s="18" t="s">
        <v>116</v>
      </c>
      <c r="I19" s="18" t="s">
        <v>117</v>
      </c>
      <c r="J19" s="18" t="s">
        <v>118</v>
      </c>
      <c r="K19" s="31">
        <v>26.4</v>
      </c>
      <c r="L19" s="31">
        <v>26.4</v>
      </c>
      <c r="M19" s="31"/>
      <c r="N19" s="31">
        <f t="shared" si="1"/>
        <v>26.4</v>
      </c>
      <c r="O19" s="18" t="s">
        <v>119</v>
      </c>
      <c r="P19" s="18" t="s">
        <v>92</v>
      </c>
      <c r="Q19" s="18">
        <v>8</v>
      </c>
      <c r="R19" s="18">
        <v>16</v>
      </c>
      <c r="S19" s="40" t="s">
        <v>35</v>
      </c>
      <c r="T19" s="18"/>
    </row>
    <row r="20" s="4" customFormat="1" ht="53" customHeight="1" spans="1:20">
      <c r="A20" s="18">
        <v>15</v>
      </c>
      <c r="B20" s="21" t="s">
        <v>120</v>
      </c>
      <c r="C20" s="18" t="s">
        <v>26</v>
      </c>
      <c r="D20" s="22" t="s">
        <v>121</v>
      </c>
      <c r="E20" s="22" t="s">
        <v>122</v>
      </c>
      <c r="F20" s="22" t="s">
        <v>122</v>
      </c>
      <c r="G20" s="18" t="s">
        <v>123</v>
      </c>
      <c r="H20" s="18" t="s">
        <v>38</v>
      </c>
      <c r="I20" s="18" t="s">
        <v>38</v>
      </c>
      <c r="J20" s="22" t="s">
        <v>124</v>
      </c>
      <c r="K20" s="31">
        <v>76</v>
      </c>
      <c r="L20" s="31">
        <v>76</v>
      </c>
      <c r="M20" s="31"/>
      <c r="N20" s="31">
        <f t="shared" si="1"/>
        <v>76</v>
      </c>
      <c r="O20" s="22" t="s">
        <v>125</v>
      </c>
      <c r="P20" s="32" t="s">
        <v>125</v>
      </c>
      <c r="Q20" s="41" t="s">
        <v>126</v>
      </c>
      <c r="R20" s="18" t="s">
        <v>126</v>
      </c>
      <c r="S20" s="40" t="s">
        <v>35</v>
      </c>
      <c r="T20" s="18"/>
    </row>
    <row r="21" s="5" customFormat="1" ht="53" customHeight="1" spans="1:20">
      <c r="A21" s="18">
        <v>16</v>
      </c>
      <c r="B21" s="18" t="s">
        <v>127</v>
      </c>
      <c r="C21" s="18" t="s">
        <v>26</v>
      </c>
      <c r="D21" s="18" t="s">
        <v>127</v>
      </c>
      <c r="E21" s="18" t="s">
        <v>6</v>
      </c>
      <c r="F21" s="18" t="s">
        <v>128</v>
      </c>
      <c r="G21" s="20" t="s">
        <v>123</v>
      </c>
      <c r="H21" s="20" t="s">
        <v>38</v>
      </c>
      <c r="I21" s="20" t="s">
        <v>38</v>
      </c>
      <c r="J21" s="18" t="s">
        <v>129</v>
      </c>
      <c r="K21" s="31">
        <v>350</v>
      </c>
      <c r="L21" s="31">
        <v>4.5</v>
      </c>
      <c r="M21" s="31"/>
      <c r="N21" s="31">
        <f t="shared" si="1"/>
        <v>4.5</v>
      </c>
      <c r="O21" s="18" t="s">
        <v>130</v>
      </c>
      <c r="P21" s="18" t="s">
        <v>131</v>
      </c>
      <c r="Q21" s="18">
        <v>25000</v>
      </c>
      <c r="R21" s="18">
        <v>70000</v>
      </c>
      <c r="S21" s="39" t="s">
        <v>35</v>
      </c>
      <c r="T21" s="18"/>
    </row>
  </sheetData>
  <autoFilter xmlns:etc="http://www.wps.cn/officeDocument/2017/etCustomData" ref="A4:T21" etc:filterBottomFollowUsedRange="0">
    <extLst/>
  </autoFilter>
  <sortState ref="A52:AB71">
    <sortCondition ref="E52:E71"/>
    <sortCondition ref="G52:G71"/>
  </sortState>
  <mergeCells count="17">
    <mergeCell ref="A1:B1"/>
    <mergeCell ref="A2:T2"/>
    <mergeCell ref="G3:I3"/>
    <mergeCell ref="L3:N3"/>
    <mergeCell ref="Q3:R3"/>
    <mergeCell ref="A3:A4"/>
    <mergeCell ref="B3:B4"/>
    <mergeCell ref="C3:C4"/>
    <mergeCell ref="D3:D4"/>
    <mergeCell ref="E3:E4"/>
    <mergeCell ref="F3:F4"/>
    <mergeCell ref="J3:J4"/>
    <mergeCell ref="K3:K4"/>
    <mergeCell ref="O3:O4"/>
    <mergeCell ref="P3:P4"/>
    <mergeCell ref="S3:S4"/>
    <mergeCell ref="T3:T4"/>
  </mergeCells>
  <printOptions horizontalCentered="1"/>
  <pageMargins left="0.357638888888889" right="0.357638888888889" top="1" bottom="1" header="0.5" footer="0.302777777777778"/>
  <pageSetup paperSize="9" scale="71" fitToHeight="0" orientation="landscape" horizontalDpi="600"/>
  <headerFooter>
    <oddFooter>&amp;C- &amp;P+4 -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2025-09-26T08:03:17Z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8A7D8AAE7B4D470DB2B9222B67B96B13_13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