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597"/>
  </bookViews>
  <sheets>
    <sheet name="明细表" sheetId="1" r:id="rId1"/>
  </sheets>
  <definedNames>
    <definedName name="_xlnm._FilterDatabase" localSheetId="0" hidden="1">明细表!$A$4:$T$37</definedName>
    <definedName name="_xlnm.Print_Titles" localSheetId="0">明细表!$3:$4</definedName>
    <definedName name="_xlnm.Print_Area" localSheetId="0">明细表!$A$1:$T$37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<sst xmlns="http://schemas.openxmlformats.org/spreadsheetml/2006/main" count="409" uniqueCount="224">
  <si>
    <t>附件2</t>
  </si>
  <si>
    <t>泗县2025年省级第二批财政衔接推进乡村振兴补助资金项目计划明细表</t>
  </si>
  <si>
    <t>序号</t>
  </si>
  <si>
    <t>项目类型</t>
  </si>
  <si>
    <t>项目性质</t>
  </si>
  <si>
    <t>项目名称</t>
  </si>
  <si>
    <t>项目主管部门及负责人</t>
  </si>
  <si>
    <t>项目实施单位及负责人</t>
  </si>
  <si>
    <t>项目地址</t>
  </si>
  <si>
    <t>建设内容、规模、规格等（补助标准）</t>
  </si>
  <si>
    <t>项目概算</t>
  </si>
  <si>
    <t>资金来源及规模（万元）</t>
  </si>
  <si>
    <t>绩效目标</t>
  </si>
  <si>
    <t>群众参与和利益联结机制</t>
  </si>
  <si>
    <t>受益脱贫户、监测户</t>
  </si>
  <si>
    <t>完成时限</t>
  </si>
  <si>
    <t>备注</t>
  </si>
  <si>
    <t>乡镇</t>
  </si>
  <si>
    <t>行政村</t>
  </si>
  <si>
    <t>具体位置</t>
  </si>
  <si>
    <t>财政资金</t>
  </si>
  <si>
    <t>其他资金</t>
  </si>
  <si>
    <t>小计</t>
  </si>
  <si>
    <t>户数</t>
  </si>
  <si>
    <t>人数</t>
  </si>
  <si>
    <t>产业发展类</t>
  </si>
  <si>
    <t>新建</t>
  </si>
  <si>
    <t>年屠宰5000万羽白羽肉鸡智慧工厂建设项目</t>
  </si>
  <si>
    <t>农业农村局
王江</t>
  </si>
  <si>
    <t>虹城街道
娄德志</t>
  </si>
  <si>
    <t>虹城街道</t>
  </si>
  <si>
    <t>白庙村</t>
  </si>
  <si>
    <t>泗县长三角绿色农产品加工产业园</t>
  </si>
  <si>
    <t>1.财政衔接资金投入约6705.68万元：建设屠宰车间约21674平方米、待宰棚约1344平方米、羽毛粉车间约1890平方米、辅助工程若干，包含消防水池及泵房、锅炉房、污水处理中心、洗消中心、检疫房、门卫等；
2.企业自筹约3126.22万元：建设综合楼约6630平方米、宿舍楼约6630平方米、厂区硬化、围墙及其他、全厂暖通工程等</t>
  </si>
  <si>
    <t>建设厂房约2.16万平方米及配套设施，年增加村集体收入约400万元，带动脱贫户、监测户及广大群众就近就业发展增加收入</t>
  </si>
  <si>
    <t>群众参与项目申报、实施过程监督、竣工后项目所在地受益；通过实施项目，带动脱贫户、监测户参与务工，激发脱贫户、监测户参与产业发展内生动力，参与产业发展增加收入</t>
  </si>
  <si>
    <t>2026年12月</t>
  </si>
  <si>
    <t>泗县蓝莓种苗繁育科技示范园项目</t>
  </si>
  <si>
    <t>运河街道
秦之宝</t>
  </si>
  <si>
    <t>运河街道</t>
  </si>
  <si>
    <t>网周村</t>
  </si>
  <si>
    <t>1.财政衔接资金投入约4745万元：建设设施大棚、蓄水池、水井，配套管理用房、移栽间、工具间、水泵房、配电室及农用道路、水渠等配套基础设施；
2.企业自筹约2575.73万元：建设储水罐，配套生活用房及灌溉系统、围墙、监控、给排水、电气、暖通等</t>
  </si>
  <si>
    <t>建设设施大棚及配套设施，年增加村集体收入约280万元，带动脱贫户、监测户及广大群众就近就业发展增加收入</t>
  </si>
  <si>
    <t>龙湖村玫瑰花产业项目</t>
  </si>
  <si>
    <t>大路口镇
李嵩</t>
  </si>
  <si>
    <t>大路口镇</t>
  </si>
  <si>
    <t>龙湖村</t>
  </si>
  <si>
    <t>石龙湖湿地白龙沟南</t>
  </si>
  <si>
    <t>建设玫瑰花种植基地500亩</t>
  </si>
  <si>
    <t>种植玫瑰花约500亩，增加村集体经济收入，带动脱贫户监测户及普通群众增收，同时改善生产生活条件，提高群众满意度</t>
  </si>
  <si>
    <t>群众参与项目申报、实施过程监督、竣工后项目所在地受益；通过项目实施，盘活资源种植经济作物改善群众身边生活环境，通过经济作物销售拓宽群众收入渠道</t>
  </si>
  <si>
    <t>2025年12月</t>
  </si>
  <si>
    <t>农产品深加工厂房</t>
  </si>
  <si>
    <t>黑塔镇
董祥良</t>
  </si>
  <si>
    <t>黑塔镇</t>
  </si>
  <si>
    <t>三甄村</t>
  </si>
  <si>
    <t>老三甄小学</t>
  </si>
  <si>
    <t>高8米钢结构标准化厂房1600平方米，及附属设施</t>
  </si>
  <si>
    <t>建设厂房1座及配套设施，首年收益率约为实际投资额的6％，带动脱贫户监测户及广大群众就近就业发展增加收入</t>
  </si>
  <si>
    <t>群众参与项目申报、实施过程监督、竣工后项目所在地受益；通过项目实施，增加就业岗位，带动群众以就业的方式增加收入，有效激发脱贫人口内生动力</t>
  </si>
  <si>
    <t>改建</t>
  </si>
  <si>
    <t>花卉大棚维修改造</t>
  </si>
  <si>
    <t>屏山镇
王凤仙</t>
  </si>
  <si>
    <t>屏山镇</t>
  </si>
  <si>
    <t>大彭村</t>
  </si>
  <si>
    <t>1.财政资金投入约270万元：对55000平方米大棚内、外拱膜、保温棉及相关配件进行更换，对喷淋系统、滴灌系统、风机、湿帘进行维修，对大棚内硬化地面进行清除并恢复耕种条件；
2.企业自筹约170万元：建设冷库及其他配套附属设施设备</t>
  </si>
  <si>
    <t>改造产业设施1处，增加村集体经济收入，带动脱贫户、监测户及广大群众就近就业发展增加收入</t>
  </si>
  <si>
    <t>基础设施类</t>
  </si>
  <si>
    <t>污水处理连接管网</t>
  </si>
  <si>
    <t>大杨镇
韩二松</t>
  </si>
  <si>
    <t>大杨镇</t>
  </si>
  <si>
    <t>杨集村</t>
  </si>
  <si>
    <t>大麦食品厂至杨集西大街交叉口</t>
  </si>
  <si>
    <t>建设污水处理连接管网240米，铺设钢带波纹管DN800、垫层80mm厚碎石，建设窨井3座，路面修复300㎡</t>
  </si>
  <si>
    <t>建设污水管网约0.24公里，提升产业配套设施建设水平，改善生产生活条件，方便群众发展生产</t>
  </si>
  <si>
    <t>群众参与项目申报、实施过程监督、竣工后项目所在地受益；通过提升产业配套基础设施建设水平，改善群众生产生活条件，带动群众发展生产</t>
  </si>
  <si>
    <t>丁湖镇垃圾中转站</t>
  </si>
  <si>
    <t>丁湖镇
范钦成</t>
  </si>
  <si>
    <t>丁湖镇</t>
  </si>
  <si>
    <t>吴圩村</t>
  </si>
  <si>
    <t>何梁庄老村部</t>
  </si>
  <si>
    <t>建设主体房、地坪、三格式化粪池、压缩池等垃圾中转站配套设施</t>
  </si>
  <si>
    <t>建设垃圾中转站1处，提升基础设施建设水平，改善生产生活条件</t>
  </si>
  <si>
    <t>群众参与项目申报、实施过程监督、竣工后项目所在地受益；通过提升基础设施建设水平，改善群众生产生活条件</t>
  </si>
  <si>
    <t>董庄水泥路</t>
  </si>
  <si>
    <t>墩集镇
彭雷明</t>
  </si>
  <si>
    <t>墩集镇</t>
  </si>
  <si>
    <t>霸王村</t>
  </si>
  <si>
    <t>董庄尹赵路从邓衍康到董洪武正南</t>
  </si>
  <si>
    <t>长705米，宽3米，12厘米厚级配碎石路基，18厘米厚混凝土面板</t>
  </si>
  <si>
    <t>建设道路约0.705公里，提升产业配套设施建设水平，改善生产生活条件，方便群众发展生产</t>
  </si>
  <si>
    <t>草莓园区供电设施</t>
  </si>
  <si>
    <t>项沟村</t>
  </si>
  <si>
    <t>仇岗庄、新庄南</t>
  </si>
  <si>
    <t>架设仇岗庄、新庄南草莓园区低压供电线路各1千米，含2台变压器</t>
  </si>
  <si>
    <t>建设供电设施，提升产业配套设施建设水平，改善生产生活条件，方便群众发展生产</t>
  </si>
  <si>
    <t>小周东路连接工程项目</t>
  </si>
  <si>
    <t>周庄</t>
  </si>
  <si>
    <t>总长度130米，宽3.5米，12厘米厚级配碎石路基，18厘米厚混凝土面板</t>
  </si>
  <si>
    <t>建设道路约0.13公里，提升产业配套设施建设水平，改善生产生活条件，方便群众发展生产</t>
  </si>
  <si>
    <t>冠丰码头连接线</t>
  </si>
  <si>
    <t>交通局
卢强</t>
  </si>
  <si>
    <t>山头镇</t>
  </si>
  <si>
    <t>蔡圩村</t>
  </si>
  <si>
    <t>冠丰码头</t>
  </si>
  <si>
    <t>长735米，宽7米，拟混凝土路面修补、灌封处理后加铺2层10cm沥青面层及附属设施</t>
  </si>
  <si>
    <t>建设道路约0.735公里，提升村内基础设施水平，改善群众生产生活设施条件，方便出行</t>
  </si>
  <si>
    <t>群众参与项目申报、实施过程监督、竣工后项目所在地受益；通过改善道路基础设施，方便群众出行，带动群众发展生产</t>
  </si>
  <si>
    <t>维修</t>
  </si>
  <si>
    <t>北大桥路</t>
  </si>
  <si>
    <t>草沟镇
徐杰</t>
  </si>
  <si>
    <t>草沟镇</t>
  </si>
  <si>
    <t>王楼村</t>
  </si>
  <si>
    <t>北大桥两侧</t>
  </si>
  <si>
    <t>分段维修道路2100平方米，18厘米厚级配碎石路基，18厘米5%水稳层，5+3沥青路面</t>
  </si>
  <si>
    <t>维修道路约2100平方米，提升村内基础设施水平，改善群众生产生活设施条件，方便出行</t>
  </si>
  <si>
    <t>重建</t>
  </si>
  <si>
    <t>刘李南桥</t>
  </si>
  <si>
    <t>时圩村</t>
  </si>
  <si>
    <t>刘李南</t>
  </si>
  <si>
    <t>重建1*6*6m，板桥1座</t>
  </si>
  <si>
    <t>建设桥梁1座，提升村内基础设施水平，改善群众生产生活设施条件，方便出行</t>
  </si>
  <si>
    <t>东升路板桥</t>
  </si>
  <si>
    <t>丁湖村</t>
  </si>
  <si>
    <t>东升路与丁南路交叉路口</t>
  </si>
  <si>
    <t>拆除重建1*2*8m板桥1座（含两侧连接段路面修复）</t>
  </si>
  <si>
    <t>大魏至韩桥路</t>
  </si>
  <si>
    <t>大魏村</t>
  </si>
  <si>
    <t>大魏高架桥南端至韩桥</t>
  </si>
  <si>
    <t>长300米，宽4米，12厘米厚级配碎石路基，18厘米厚混凝土面板</t>
  </si>
  <si>
    <t>维修道路约0.3公里，提升村内基础设施水平，改善群众生产生活设施条件，方便出行</t>
  </si>
  <si>
    <t>邵湾组北路</t>
  </si>
  <si>
    <t>陈刘村</t>
  </si>
  <si>
    <t>邵作化至邵淮军</t>
  </si>
  <si>
    <t>长781米，宽4米，12厘米厚级配碎石路基，18厘米厚混凝土面板</t>
  </si>
  <si>
    <t>建设道路约0.781公里，提升村内基础设施水平，改善群众生产生活设施条件，方便出行</t>
  </si>
  <si>
    <t>小惠庄路至后刘圩中心路</t>
  </si>
  <si>
    <t>刘圩镇
马成雷</t>
  </si>
  <si>
    <t>刘圩镇</t>
  </si>
  <si>
    <t>潼南村</t>
  </si>
  <si>
    <t>小惠庄路至后刘圩六组中心路</t>
  </si>
  <si>
    <t>长1060米，宽3米，12厘米厚级配碎石路基，18厘米厚混凝土面板</t>
  </si>
  <si>
    <t>建设道路约1.06公里，提升村内基础设施水平，改善群众生产生活设施条件，方便出行</t>
  </si>
  <si>
    <t>道路提升工程</t>
  </si>
  <si>
    <t>各行政村</t>
  </si>
  <si>
    <t>屏东村中学附近改造直径80厘米污水管网约135米；全镇高温天气导致路面起拱破损，损毁路面修复，灌缝长度5000米，同步设置安全标识、标牌、安全柱等</t>
  </si>
  <si>
    <t>维修道路、改造污水管网等，提升村内基础设施水平，改善群众生产生活设施条件，方便出行</t>
  </si>
  <si>
    <t>中学东路</t>
  </si>
  <si>
    <t>山头镇
王也</t>
  </si>
  <si>
    <t>杨桥村</t>
  </si>
  <si>
    <t>杨楼组</t>
  </si>
  <si>
    <t>道路长795米，宽4米，12厘米厚级配碎石路基，18厘米厚混凝土面板，配套2*6*6m板桥1座</t>
  </si>
  <si>
    <t>建设道路约0.795公里配套板桥1座，提升村内基础设施水平，改善群众生产生活设施条件，方便出行</t>
  </si>
  <si>
    <t>沟陈路</t>
  </si>
  <si>
    <t>泗城镇
樊真甫</t>
  </si>
  <si>
    <t>泗城镇</t>
  </si>
  <si>
    <t>三湾社区</t>
  </si>
  <si>
    <t>沟东至小陈东西主干道路</t>
  </si>
  <si>
    <t>长710米，宽3.5米，12厘米厚级配碎石路基，18厘米厚混凝土面板</t>
  </si>
  <si>
    <t>建设道路约0.71公里，提升村内基础设施水平，改善群众生产生活设施条件，方便出行</t>
  </si>
  <si>
    <t>生吴东路</t>
  </si>
  <si>
    <t>瓦坊镇
钟志</t>
  </si>
  <si>
    <t>瓦坊镇</t>
  </si>
  <si>
    <t>应宅村</t>
  </si>
  <si>
    <t>生吴庄东头路</t>
  </si>
  <si>
    <t>长150米，宽4米，12厘米厚级配碎石路基，18厘米厚混凝土面板，配套φ0.8*6m涵洞桥1个，4*2m挡土墙1道；φ1*8m涵洞桥1个，8*2m挡土墙1道</t>
  </si>
  <si>
    <t>建设道路约0.15公里及附属设施，提升村内基础设施水平，改善群众生产生活设施条件，方便出行</t>
  </si>
  <si>
    <t>歧路西头南北路</t>
  </si>
  <si>
    <t>瓦坊村</t>
  </si>
  <si>
    <t>歧路庄西头</t>
  </si>
  <si>
    <t>长380米，宽4米，12厘米厚配碎石路基，18厘米混凝土面板</t>
  </si>
  <si>
    <t>建设道路约0.38公里，提升村内基础设施水平，改善群众生产生活设施条件，方便出行</t>
  </si>
  <si>
    <t>藕塘沟小张至小尹段治理</t>
  </si>
  <si>
    <t>水利局
王毅</t>
  </si>
  <si>
    <t>草庙镇</t>
  </si>
  <si>
    <t>魏圩村</t>
  </si>
  <si>
    <t>小尹组至小张组</t>
  </si>
  <si>
    <t>1200*21m藕塘沟治理，坡比1:1.2，300米安全防护</t>
  </si>
  <si>
    <t>河道疏浚约1.2公里及附属设施，防洪排涝，提升水利基础设施建设水平，改善生产生活条件，方便群众发展生产</t>
  </si>
  <si>
    <t>群众参与项目申报、实施过程监督、竣工后项目所在地受益；通过提升水利基础设施建设水平，改善群众生产生活条件，带动群众发展生产</t>
  </si>
  <si>
    <t>小魏西湖节制闸</t>
  </si>
  <si>
    <t>通海村</t>
  </si>
  <si>
    <t>小魏西湖</t>
  </si>
  <si>
    <t>2.5m*3m节制闸带桥1座</t>
  </si>
  <si>
    <t>建设闸带桥1座，防洪排涝，提升水利基础设施建设水平，改善生产生活条件，方便群众发展生产</t>
  </si>
  <si>
    <t>吴沟电灌站</t>
  </si>
  <si>
    <t>三陈村</t>
  </si>
  <si>
    <t>三陈与小梁交界处民利河</t>
  </si>
  <si>
    <t>电灌站一座(2台水泵，配套功率220KW)及变压器，涵箱60米，护坡及管理房等</t>
  </si>
  <si>
    <t>建设电灌站1座及附属设施，防洪排涝，提升水利基础设施建设水平，改善生产生活条件，方便群众发展生产</t>
  </si>
  <si>
    <t>朱钱大沟</t>
  </si>
  <si>
    <t>三葛村</t>
  </si>
  <si>
    <t>朱钱大沟三葛朱钱至小魏</t>
  </si>
  <si>
    <t>河道整治疏浚1200米，坡比1:1.5，新建2*6*6m板桥1座</t>
  </si>
  <si>
    <t>周道大渠闸</t>
  </si>
  <si>
    <t>周道村</t>
  </si>
  <si>
    <t>小余沟北岸大渠沟入口</t>
  </si>
  <si>
    <t>1*2.5*10m，穿堤闸1座</t>
  </si>
  <si>
    <t>建设闸1座，防洪排涝，提升水利基础设施建设水平，改善生产生活条件，方便群众发展生产</t>
  </si>
  <si>
    <t>老民利沟疏浚</t>
  </si>
  <si>
    <t>彭鲍村</t>
  </si>
  <si>
    <t>张鲍庄北</t>
  </si>
  <si>
    <t>疏浚大沟1条，长1450米，沟口宽20—30米，底宽4—6米，深5—6米，挖运土方4万立方米</t>
  </si>
  <si>
    <t>河道疏浚约1.45公里，防洪排涝，提升水利基础设施建设水平，改善生产生活条件，方便群众发展生产</t>
  </si>
  <si>
    <t>搜箭沟赵东桥两侧滑坡治理</t>
  </si>
  <si>
    <t>搜建沟赵东桥两侧</t>
  </si>
  <si>
    <t>砼挡土墙长度50m；混凝土护坡范围：长度150m，坡长11m；土方回填2300m3；局部加固注浆300m2</t>
  </si>
  <si>
    <t>建设挡土墙及护坡1处，提升水利基础设施建设水平，改善生产生活条件，方便群众发展生产</t>
  </si>
  <si>
    <t>张店小王桥</t>
  </si>
  <si>
    <t>张店村</t>
  </si>
  <si>
    <t>小王组</t>
  </si>
  <si>
    <t>1*4*6m，板桥1座</t>
  </si>
  <si>
    <t>建设板桥1座，提升水利基础设施建设水平，改善生产生活条件，方便群众发展生产</t>
  </si>
  <si>
    <t>水口魏灌溉站</t>
  </si>
  <si>
    <t>泗水街道</t>
  </si>
  <si>
    <t>大刘社区</t>
  </si>
  <si>
    <t>清水沟东岸</t>
  </si>
  <si>
    <t>电灌站一座（2台400HDB-50潜水泵，配套功率220KW）及配套闸门、沟渠</t>
  </si>
  <si>
    <t>项目管理费</t>
  </si>
  <si>
    <t>项目建设单位及负责人</t>
  </si>
  <si>
    <t>全县</t>
  </si>
  <si>
    <t>提取各级衔接资金的1％用于项目前期设计、评审、招标、监理及验收等与项目管理相关费用支出</t>
  </si>
  <si>
    <t>完善项目相关环节程序，保障项目顺利实施</t>
  </si>
  <si>
    <t>通过项目实施，完善项目相关环节程序，保障项目高效实施，提高群众满意度，巩固拓展脱贫攻坚成果，助力乡村振兴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</si>
</sst>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sz val="10"/>
      <name val="仿宋"/>
      <charset val="134"/>
    </font>
    <font>
      <sz val="11"/>
      <name val="仿宋"/>
      <charset val="134"/>
    </font>
    <font>
      <b/>
      <sz val="20"/>
      <name val="方正小标宋简体"/>
      <charset val="134"/>
    </font>
    <font>
      <b/>
      <sz val="12"/>
      <name val="仿宋"/>
      <charset val="134"/>
    </font>
    <font>
      <b/>
      <sz val="10"/>
      <name val="仿宋"/>
      <charset val="134"/>
    </font>
    <font>
      <b/>
      <sz val="2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2" fillId="0" borderId="0">
      <protection locked="0"/>
    </xf>
    <xf numFmtId="0" fontId="2" fillId="0" borderId="0">
      <alignment vertical="center"/>
    </xf>
    <xf numFmtId="0" fontId="2" fillId="0" borderId="0"/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57" applyFont="1" applyFill="1" applyBorder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55" applyFont="1" applyFill="1" applyBorder="1" applyAlignment="1" applyProtection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0" fontId="6" fillId="0" borderId="1" xfId="55" applyNumberFormat="1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6" fontId="6" fillId="0" borderId="1" xfId="0" applyNumberFormat="1" applyFont="1" applyFill="1" applyBorder="1">
      <alignment vertical="center"/>
    </xf>
    <xf numFmtId="176" fontId="6" fillId="0" borderId="1" xfId="55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5" xfId="50"/>
    <cellStyle name="常规 5 3" xfId="51"/>
    <cellStyle name="常规 24 2" xfId="52"/>
    <cellStyle name="常规_Sheet2" xfId="53"/>
    <cellStyle name="常规 2 2" xfId="54"/>
    <cellStyle name="常规 2" xfId="55"/>
    <cellStyle name="常规 3" xfId="56"/>
    <cellStyle name="常规 14 2" xfId="57"/>
    <cellStyle name="常规 8 2 2" xfId="58"/>
    <cellStyle name="常规 4" xfId="59"/>
  </cellStyles>
  <tableStyles count="0" defaultTableStyle="TableStyleMedium2" defaultPivotStyle="PivotStyleLight16"/>
  <colors>
    <mruColors>
      <color rgb="001B40FB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14</xdr:col>
      <xdr:colOff>130433</xdr:colOff>
      <xdr:row>16</xdr:row>
      <xdr:rowOff>0</xdr:rowOff>
    </xdr:from>
    <xdr:to>
      <xdr:col>14</xdr:col>
      <xdr:colOff>145255</xdr:colOff>
      <xdr:row>16</xdr:row>
      <xdr:rowOff>714375</xdr:rowOff>
    </xdr:to>
    <xdr:sp>
      <xdr:nvSpPr>
        <xdr:cNvPr id="4" name=" "/>
        <xdr:cNvSpPr txBox="1"/>
      </xdr:nvSpPr>
      <xdr:spPr>
        <a:xfrm>
          <a:off x="10531475" y="11141075"/>
          <a:ext cx="14605" cy="673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130301</xdr:colOff>
      <xdr:row>16</xdr:row>
      <xdr:rowOff>0</xdr:rowOff>
    </xdr:from>
    <xdr:to>
      <xdr:col>14</xdr:col>
      <xdr:colOff>143331</xdr:colOff>
      <xdr:row>16</xdr:row>
      <xdr:rowOff>714375</xdr:rowOff>
    </xdr:to>
    <xdr:sp>
      <xdr:nvSpPr>
        <xdr:cNvPr id="5" name=" "/>
        <xdr:cNvSpPr txBox="1"/>
      </xdr:nvSpPr>
      <xdr:spPr>
        <a:xfrm>
          <a:off x="10531475" y="11141075"/>
          <a:ext cx="12700" cy="673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130433</xdr:colOff>
      <xdr:row>14</xdr:row>
      <xdr:rowOff>0</xdr:rowOff>
    </xdr:from>
    <xdr:to>
      <xdr:col>14</xdr:col>
      <xdr:colOff>145255</xdr:colOff>
      <xdr:row>14</xdr:row>
      <xdr:rowOff>571500</xdr:rowOff>
    </xdr:to>
    <xdr:sp>
      <xdr:nvSpPr>
        <xdr:cNvPr id="10" name=" "/>
        <xdr:cNvSpPr txBox="1"/>
      </xdr:nvSpPr>
      <xdr:spPr>
        <a:xfrm>
          <a:off x="10531475" y="9794875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130301</xdr:colOff>
      <xdr:row>14</xdr:row>
      <xdr:rowOff>0</xdr:rowOff>
    </xdr:from>
    <xdr:to>
      <xdr:col>14</xdr:col>
      <xdr:colOff>143331</xdr:colOff>
      <xdr:row>14</xdr:row>
      <xdr:rowOff>571500</xdr:rowOff>
    </xdr:to>
    <xdr:sp>
      <xdr:nvSpPr>
        <xdr:cNvPr id="11" name=" "/>
        <xdr:cNvSpPr txBox="1"/>
      </xdr:nvSpPr>
      <xdr:spPr>
        <a:xfrm>
          <a:off x="10531475" y="9794875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130433</xdr:colOff>
      <xdr:row>15</xdr:row>
      <xdr:rowOff>0</xdr:rowOff>
    </xdr:from>
    <xdr:to>
      <xdr:col>11</xdr:col>
      <xdr:colOff>145255</xdr:colOff>
      <xdr:row>15</xdr:row>
      <xdr:rowOff>952500</xdr:rowOff>
    </xdr:to>
    <xdr:sp>
      <xdr:nvSpPr>
        <xdr:cNvPr id="12" name=" "/>
        <xdr:cNvSpPr txBox="1"/>
      </xdr:nvSpPr>
      <xdr:spPr>
        <a:xfrm>
          <a:off x="8540750" y="10467975"/>
          <a:ext cx="14605" cy="673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130301</xdr:colOff>
      <xdr:row>15</xdr:row>
      <xdr:rowOff>0</xdr:rowOff>
    </xdr:from>
    <xdr:to>
      <xdr:col>11</xdr:col>
      <xdr:colOff>143331</xdr:colOff>
      <xdr:row>15</xdr:row>
      <xdr:rowOff>952500</xdr:rowOff>
    </xdr:to>
    <xdr:sp>
      <xdr:nvSpPr>
        <xdr:cNvPr id="13" name=" "/>
        <xdr:cNvSpPr txBox="1"/>
      </xdr:nvSpPr>
      <xdr:spPr>
        <a:xfrm>
          <a:off x="8540750" y="10467975"/>
          <a:ext cx="12700" cy="673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130433</xdr:colOff>
      <xdr:row>15</xdr:row>
      <xdr:rowOff>0</xdr:rowOff>
    </xdr:from>
    <xdr:to>
      <xdr:col>14</xdr:col>
      <xdr:colOff>145255</xdr:colOff>
      <xdr:row>15</xdr:row>
      <xdr:rowOff>952500</xdr:rowOff>
    </xdr:to>
    <xdr:sp>
      <xdr:nvSpPr>
        <xdr:cNvPr id="14" name=" "/>
        <xdr:cNvSpPr txBox="1"/>
      </xdr:nvSpPr>
      <xdr:spPr>
        <a:xfrm>
          <a:off x="10531475" y="10467975"/>
          <a:ext cx="14605" cy="673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130301</xdr:colOff>
      <xdr:row>15</xdr:row>
      <xdr:rowOff>0</xdr:rowOff>
    </xdr:from>
    <xdr:to>
      <xdr:col>14</xdr:col>
      <xdr:colOff>143331</xdr:colOff>
      <xdr:row>15</xdr:row>
      <xdr:rowOff>952500</xdr:rowOff>
    </xdr:to>
    <xdr:sp>
      <xdr:nvSpPr>
        <xdr:cNvPr id="15" name=" "/>
        <xdr:cNvSpPr txBox="1"/>
      </xdr:nvSpPr>
      <xdr:spPr>
        <a:xfrm>
          <a:off x="10531475" y="10467975"/>
          <a:ext cx="12700" cy="673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12</xdr:row>
      <xdr:rowOff>0</xdr:rowOff>
    </xdr:from>
    <xdr:to>
      <xdr:col>15</xdr:col>
      <xdr:colOff>145255</xdr:colOff>
      <xdr:row>12</xdr:row>
      <xdr:rowOff>1428750</xdr:rowOff>
    </xdr:to>
    <xdr:sp>
      <xdr:nvSpPr>
        <xdr:cNvPr id="2" name=" "/>
        <xdr:cNvSpPr txBox="1"/>
      </xdr:nvSpPr>
      <xdr:spPr>
        <a:xfrm>
          <a:off x="12103100" y="8448675"/>
          <a:ext cx="14605" cy="673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12</xdr:row>
      <xdr:rowOff>0</xdr:rowOff>
    </xdr:from>
    <xdr:to>
      <xdr:col>15</xdr:col>
      <xdr:colOff>143331</xdr:colOff>
      <xdr:row>12</xdr:row>
      <xdr:rowOff>1428750</xdr:rowOff>
    </xdr:to>
    <xdr:sp>
      <xdr:nvSpPr>
        <xdr:cNvPr id="3" name=" "/>
        <xdr:cNvSpPr txBox="1"/>
      </xdr:nvSpPr>
      <xdr:spPr>
        <a:xfrm>
          <a:off x="12103100" y="8448675"/>
          <a:ext cx="12700" cy="673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12</xdr:row>
      <xdr:rowOff>0</xdr:rowOff>
    </xdr:from>
    <xdr:to>
      <xdr:col>15</xdr:col>
      <xdr:colOff>145255</xdr:colOff>
      <xdr:row>12</xdr:row>
      <xdr:rowOff>714375</xdr:rowOff>
    </xdr:to>
    <xdr:sp>
      <xdr:nvSpPr>
        <xdr:cNvPr id="6" name=" "/>
        <xdr:cNvSpPr txBox="1"/>
      </xdr:nvSpPr>
      <xdr:spPr>
        <a:xfrm>
          <a:off x="12103100" y="8448675"/>
          <a:ext cx="14605" cy="673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12</xdr:row>
      <xdr:rowOff>0</xdr:rowOff>
    </xdr:from>
    <xdr:to>
      <xdr:col>15</xdr:col>
      <xdr:colOff>143331</xdr:colOff>
      <xdr:row>12</xdr:row>
      <xdr:rowOff>714375</xdr:rowOff>
    </xdr:to>
    <xdr:sp>
      <xdr:nvSpPr>
        <xdr:cNvPr id="7" name=" "/>
        <xdr:cNvSpPr txBox="1"/>
      </xdr:nvSpPr>
      <xdr:spPr>
        <a:xfrm>
          <a:off x="12103100" y="8448675"/>
          <a:ext cx="12700" cy="673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</xdr:row>
      <xdr:rowOff>0</xdr:rowOff>
    </xdr:from>
    <xdr:to>
      <xdr:col>15</xdr:col>
      <xdr:colOff>145255</xdr:colOff>
      <xdr:row>13</xdr:row>
      <xdr:rowOff>1428750</xdr:rowOff>
    </xdr:to>
    <xdr:sp>
      <xdr:nvSpPr>
        <xdr:cNvPr id="8" name=" "/>
        <xdr:cNvSpPr txBox="1"/>
      </xdr:nvSpPr>
      <xdr:spPr>
        <a:xfrm>
          <a:off x="12103100" y="9121775"/>
          <a:ext cx="14605" cy="673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</xdr:row>
      <xdr:rowOff>0</xdr:rowOff>
    </xdr:from>
    <xdr:to>
      <xdr:col>15</xdr:col>
      <xdr:colOff>143331</xdr:colOff>
      <xdr:row>13</xdr:row>
      <xdr:rowOff>1428750</xdr:rowOff>
    </xdr:to>
    <xdr:sp>
      <xdr:nvSpPr>
        <xdr:cNvPr id="9" name=" "/>
        <xdr:cNvSpPr txBox="1"/>
      </xdr:nvSpPr>
      <xdr:spPr>
        <a:xfrm>
          <a:off x="12103100" y="9121775"/>
          <a:ext cx="12700" cy="673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</xdr:row>
      <xdr:rowOff>0</xdr:rowOff>
    </xdr:from>
    <xdr:to>
      <xdr:col>15</xdr:col>
      <xdr:colOff>145255</xdr:colOff>
      <xdr:row>13</xdr:row>
      <xdr:rowOff>714375</xdr:rowOff>
    </xdr:to>
    <xdr:sp>
      <xdr:nvSpPr>
        <xdr:cNvPr id="16" name=" "/>
        <xdr:cNvSpPr txBox="1"/>
      </xdr:nvSpPr>
      <xdr:spPr>
        <a:xfrm>
          <a:off x="12103100" y="9121775"/>
          <a:ext cx="14605" cy="673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</xdr:row>
      <xdr:rowOff>0</xdr:rowOff>
    </xdr:from>
    <xdr:to>
      <xdr:col>15</xdr:col>
      <xdr:colOff>143331</xdr:colOff>
      <xdr:row>13</xdr:row>
      <xdr:rowOff>714375</xdr:rowOff>
    </xdr:to>
    <xdr:sp>
      <xdr:nvSpPr>
        <xdr:cNvPr id="17" name=" "/>
        <xdr:cNvSpPr txBox="1"/>
      </xdr:nvSpPr>
      <xdr:spPr>
        <a:xfrm>
          <a:off x="12103100" y="9121775"/>
          <a:ext cx="12700" cy="673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21</xdr:row>
      <xdr:rowOff>0</xdr:rowOff>
    </xdr:from>
    <xdr:to>
      <xdr:col>15</xdr:col>
      <xdr:colOff>145255</xdr:colOff>
      <xdr:row>21</xdr:row>
      <xdr:rowOff>609600</xdr:rowOff>
    </xdr:to>
    <xdr:sp>
      <xdr:nvSpPr>
        <xdr:cNvPr id="18" name=" "/>
        <xdr:cNvSpPr txBox="1"/>
      </xdr:nvSpPr>
      <xdr:spPr>
        <a:xfrm>
          <a:off x="12103100" y="1450657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21</xdr:row>
      <xdr:rowOff>0</xdr:rowOff>
    </xdr:from>
    <xdr:to>
      <xdr:col>15</xdr:col>
      <xdr:colOff>143331</xdr:colOff>
      <xdr:row>21</xdr:row>
      <xdr:rowOff>609600</xdr:rowOff>
    </xdr:to>
    <xdr:sp>
      <xdr:nvSpPr>
        <xdr:cNvPr id="19" name=" "/>
        <xdr:cNvSpPr txBox="1"/>
      </xdr:nvSpPr>
      <xdr:spPr>
        <a:xfrm>
          <a:off x="12103100" y="1450657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7</xdr:row>
      <xdr:rowOff>0</xdr:rowOff>
    </xdr:from>
    <xdr:to>
      <xdr:col>15</xdr:col>
      <xdr:colOff>145255</xdr:colOff>
      <xdr:row>7</xdr:row>
      <xdr:rowOff>609600</xdr:rowOff>
    </xdr:to>
    <xdr:sp>
      <xdr:nvSpPr>
        <xdr:cNvPr id="20" name=" "/>
        <xdr:cNvSpPr txBox="1"/>
      </xdr:nvSpPr>
      <xdr:spPr>
        <a:xfrm>
          <a:off x="12103100" y="397827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7</xdr:row>
      <xdr:rowOff>0</xdr:rowOff>
    </xdr:from>
    <xdr:to>
      <xdr:col>15</xdr:col>
      <xdr:colOff>143331</xdr:colOff>
      <xdr:row>7</xdr:row>
      <xdr:rowOff>609600</xdr:rowOff>
    </xdr:to>
    <xdr:sp>
      <xdr:nvSpPr>
        <xdr:cNvPr id="21" name=" "/>
        <xdr:cNvSpPr txBox="1"/>
      </xdr:nvSpPr>
      <xdr:spPr>
        <a:xfrm>
          <a:off x="12103100" y="397827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12</xdr:row>
      <xdr:rowOff>0</xdr:rowOff>
    </xdr:from>
    <xdr:to>
      <xdr:col>15</xdr:col>
      <xdr:colOff>145255</xdr:colOff>
      <xdr:row>12</xdr:row>
      <xdr:rowOff>714375</xdr:rowOff>
    </xdr:to>
    <xdr:sp>
      <xdr:nvSpPr>
        <xdr:cNvPr id="22" name=" "/>
        <xdr:cNvSpPr txBox="1"/>
      </xdr:nvSpPr>
      <xdr:spPr>
        <a:xfrm>
          <a:off x="12103100" y="8448675"/>
          <a:ext cx="14605" cy="673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12</xdr:row>
      <xdr:rowOff>0</xdr:rowOff>
    </xdr:from>
    <xdr:to>
      <xdr:col>15</xdr:col>
      <xdr:colOff>143331</xdr:colOff>
      <xdr:row>12</xdr:row>
      <xdr:rowOff>714375</xdr:rowOff>
    </xdr:to>
    <xdr:sp>
      <xdr:nvSpPr>
        <xdr:cNvPr id="23" name=" "/>
        <xdr:cNvSpPr txBox="1"/>
      </xdr:nvSpPr>
      <xdr:spPr>
        <a:xfrm>
          <a:off x="12103100" y="8448675"/>
          <a:ext cx="12700" cy="673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14</xdr:row>
      <xdr:rowOff>0</xdr:rowOff>
    </xdr:from>
    <xdr:to>
      <xdr:col>15</xdr:col>
      <xdr:colOff>145255</xdr:colOff>
      <xdr:row>14</xdr:row>
      <xdr:rowOff>1428750</xdr:rowOff>
    </xdr:to>
    <xdr:sp>
      <xdr:nvSpPr>
        <xdr:cNvPr id="24" name=" "/>
        <xdr:cNvSpPr txBox="1"/>
      </xdr:nvSpPr>
      <xdr:spPr>
        <a:xfrm>
          <a:off x="12103100" y="9794875"/>
          <a:ext cx="14605" cy="673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14</xdr:row>
      <xdr:rowOff>0</xdr:rowOff>
    </xdr:from>
    <xdr:to>
      <xdr:col>15</xdr:col>
      <xdr:colOff>143331</xdr:colOff>
      <xdr:row>14</xdr:row>
      <xdr:rowOff>1428750</xdr:rowOff>
    </xdr:to>
    <xdr:sp>
      <xdr:nvSpPr>
        <xdr:cNvPr id="25" name=" "/>
        <xdr:cNvSpPr txBox="1"/>
      </xdr:nvSpPr>
      <xdr:spPr>
        <a:xfrm>
          <a:off x="12103100" y="9794875"/>
          <a:ext cx="12700" cy="673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14</xdr:row>
      <xdr:rowOff>0</xdr:rowOff>
    </xdr:from>
    <xdr:to>
      <xdr:col>15</xdr:col>
      <xdr:colOff>145255</xdr:colOff>
      <xdr:row>14</xdr:row>
      <xdr:rowOff>714375</xdr:rowOff>
    </xdr:to>
    <xdr:sp>
      <xdr:nvSpPr>
        <xdr:cNvPr id="26" name=" "/>
        <xdr:cNvSpPr txBox="1"/>
      </xdr:nvSpPr>
      <xdr:spPr>
        <a:xfrm>
          <a:off x="12103100" y="9794875"/>
          <a:ext cx="14605" cy="673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14</xdr:row>
      <xdr:rowOff>0</xdr:rowOff>
    </xdr:from>
    <xdr:to>
      <xdr:col>15</xdr:col>
      <xdr:colOff>143331</xdr:colOff>
      <xdr:row>14</xdr:row>
      <xdr:rowOff>714375</xdr:rowOff>
    </xdr:to>
    <xdr:sp>
      <xdr:nvSpPr>
        <xdr:cNvPr id="27" name=" "/>
        <xdr:cNvSpPr txBox="1"/>
      </xdr:nvSpPr>
      <xdr:spPr>
        <a:xfrm>
          <a:off x="12103100" y="9794875"/>
          <a:ext cx="12700" cy="673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14</xdr:row>
      <xdr:rowOff>0</xdr:rowOff>
    </xdr:from>
    <xdr:to>
      <xdr:col>15</xdr:col>
      <xdr:colOff>145255</xdr:colOff>
      <xdr:row>14</xdr:row>
      <xdr:rowOff>714375</xdr:rowOff>
    </xdr:to>
    <xdr:sp>
      <xdr:nvSpPr>
        <xdr:cNvPr id="28" name=" "/>
        <xdr:cNvSpPr txBox="1"/>
      </xdr:nvSpPr>
      <xdr:spPr>
        <a:xfrm>
          <a:off x="12103100" y="9794875"/>
          <a:ext cx="14605" cy="673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14</xdr:row>
      <xdr:rowOff>0</xdr:rowOff>
    </xdr:from>
    <xdr:to>
      <xdr:col>15</xdr:col>
      <xdr:colOff>143331</xdr:colOff>
      <xdr:row>14</xdr:row>
      <xdr:rowOff>714375</xdr:rowOff>
    </xdr:to>
    <xdr:sp>
      <xdr:nvSpPr>
        <xdr:cNvPr id="29" name=" "/>
        <xdr:cNvSpPr txBox="1"/>
      </xdr:nvSpPr>
      <xdr:spPr>
        <a:xfrm>
          <a:off x="12103100" y="9794875"/>
          <a:ext cx="12700" cy="673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14</xdr:row>
      <xdr:rowOff>0</xdr:rowOff>
    </xdr:from>
    <xdr:to>
      <xdr:col>15</xdr:col>
      <xdr:colOff>145255</xdr:colOff>
      <xdr:row>14</xdr:row>
      <xdr:rowOff>1428750</xdr:rowOff>
    </xdr:to>
    <xdr:sp>
      <xdr:nvSpPr>
        <xdr:cNvPr id="30" name=" "/>
        <xdr:cNvSpPr txBox="1"/>
      </xdr:nvSpPr>
      <xdr:spPr>
        <a:xfrm>
          <a:off x="12103100" y="9794875"/>
          <a:ext cx="14605" cy="673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14</xdr:row>
      <xdr:rowOff>0</xdr:rowOff>
    </xdr:from>
    <xdr:to>
      <xdr:col>15</xdr:col>
      <xdr:colOff>143331</xdr:colOff>
      <xdr:row>14</xdr:row>
      <xdr:rowOff>1428750</xdr:rowOff>
    </xdr:to>
    <xdr:sp>
      <xdr:nvSpPr>
        <xdr:cNvPr id="31" name=" "/>
        <xdr:cNvSpPr txBox="1"/>
      </xdr:nvSpPr>
      <xdr:spPr>
        <a:xfrm>
          <a:off x="12103100" y="9794875"/>
          <a:ext cx="12700" cy="673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14</xdr:row>
      <xdr:rowOff>0</xdr:rowOff>
    </xdr:from>
    <xdr:to>
      <xdr:col>15</xdr:col>
      <xdr:colOff>145255</xdr:colOff>
      <xdr:row>14</xdr:row>
      <xdr:rowOff>714375</xdr:rowOff>
    </xdr:to>
    <xdr:sp>
      <xdr:nvSpPr>
        <xdr:cNvPr id="32" name=" "/>
        <xdr:cNvSpPr txBox="1"/>
      </xdr:nvSpPr>
      <xdr:spPr>
        <a:xfrm>
          <a:off x="12103100" y="9794875"/>
          <a:ext cx="14605" cy="673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14</xdr:row>
      <xdr:rowOff>0</xdr:rowOff>
    </xdr:from>
    <xdr:to>
      <xdr:col>15</xdr:col>
      <xdr:colOff>143331</xdr:colOff>
      <xdr:row>14</xdr:row>
      <xdr:rowOff>714375</xdr:rowOff>
    </xdr:to>
    <xdr:sp>
      <xdr:nvSpPr>
        <xdr:cNvPr id="33" name=" "/>
        <xdr:cNvSpPr txBox="1"/>
      </xdr:nvSpPr>
      <xdr:spPr>
        <a:xfrm>
          <a:off x="12103100" y="9794875"/>
          <a:ext cx="12700" cy="673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14</xdr:row>
      <xdr:rowOff>0</xdr:rowOff>
    </xdr:from>
    <xdr:to>
      <xdr:col>15</xdr:col>
      <xdr:colOff>145255</xdr:colOff>
      <xdr:row>14</xdr:row>
      <xdr:rowOff>714375</xdr:rowOff>
    </xdr:to>
    <xdr:sp>
      <xdr:nvSpPr>
        <xdr:cNvPr id="34" name=" "/>
        <xdr:cNvSpPr txBox="1"/>
      </xdr:nvSpPr>
      <xdr:spPr>
        <a:xfrm>
          <a:off x="12103100" y="9794875"/>
          <a:ext cx="14605" cy="673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14</xdr:row>
      <xdr:rowOff>0</xdr:rowOff>
    </xdr:from>
    <xdr:to>
      <xdr:col>15</xdr:col>
      <xdr:colOff>143331</xdr:colOff>
      <xdr:row>14</xdr:row>
      <xdr:rowOff>714375</xdr:rowOff>
    </xdr:to>
    <xdr:sp>
      <xdr:nvSpPr>
        <xdr:cNvPr id="35" name=" "/>
        <xdr:cNvSpPr txBox="1"/>
      </xdr:nvSpPr>
      <xdr:spPr>
        <a:xfrm>
          <a:off x="12103100" y="9794875"/>
          <a:ext cx="12700" cy="673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14</xdr:row>
      <xdr:rowOff>0</xdr:rowOff>
    </xdr:from>
    <xdr:to>
      <xdr:col>15</xdr:col>
      <xdr:colOff>145255</xdr:colOff>
      <xdr:row>14</xdr:row>
      <xdr:rowOff>429964</xdr:rowOff>
    </xdr:to>
    <xdr:sp>
      <xdr:nvSpPr>
        <xdr:cNvPr id="36" name=" "/>
        <xdr:cNvSpPr txBox="1"/>
      </xdr:nvSpPr>
      <xdr:spPr>
        <a:xfrm>
          <a:off x="12103100" y="9794875"/>
          <a:ext cx="14605" cy="429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14</xdr:row>
      <xdr:rowOff>0</xdr:rowOff>
    </xdr:from>
    <xdr:to>
      <xdr:col>15</xdr:col>
      <xdr:colOff>143331</xdr:colOff>
      <xdr:row>14</xdr:row>
      <xdr:rowOff>418579</xdr:rowOff>
    </xdr:to>
    <xdr:sp>
      <xdr:nvSpPr>
        <xdr:cNvPr id="37" name=" "/>
        <xdr:cNvSpPr txBox="1"/>
      </xdr:nvSpPr>
      <xdr:spPr>
        <a:xfrm>
          <a:off x="12103100" y="9794875"/>
          <a:ext cx="12700" cy="418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14</xdr:row>
      <xdr:rowOff>0</xdr:rowOff>
    </xdr:from>
    <xdr:to>
      <xdr:col>15</xdr:col>
      <xdr:colOff>145255</xdr:colOff>
      <xdr:row>14</xdr:row>
      <xdr:rowOff>1428750</xdr:rowOff>
    </xdr:to>
    <xdr:sp>
      <xdr:nvSpPr>
        <xdr:cNvPr id="38" name=" "/>
        <xdr:cNvSpPr txBox="1"/>
      </xdr:nvSpPr>
      <xdr:spPr>
        <a:xfrm>
          <a:off x="12103100" y="9794875"/>
          <a:ext cx="14605" cy="673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14</xdr:row>
      <xdr:rowOff>0</xdr:rowOff>
    </xdr:from>
    <xdr:to>
      <xdr:col>15</xdr:col>
      <xdr:colOff>143331</xdr:colOff>
      <xdr:row>14</xdr:row>
      <xdr:rowOff>1428750</xdr:rowOff>
    </xdr:to>
    <xdr:sp>
      <xdr:nvSpPr>
        <xdr:cNvPr id="39" name=" "/>
        <xdr:cNvSpPr txBox="1"/>
      </xdr:nvSpPr>
      <xdr:spPr>
        <a:xfrm>
          <a:off x="12103100" y="9794875"/>
          <a:ext cx="12700" cy="673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10</xdr:row>
      <xdr:rowOff>0</xdr:rowOff>
    </xdr:from>
    <xdr:to>
      <xdr:col>15</xdr:col>
      <xdr:colOff>145255</xdr:colOff>
      <xdr:row>10</xdr:row>
      <xdr:rowOff>1428750</xdr:rowOff>
    </xdr:to>
    <xdr:sp>
      <xdr:nvSpPr>
        <xdr:cNvPr id="40" name=" "/>
        <xdr:cNvSpPr txBox="1"/>
      </xdr:nvSpPr>
      <xdr:spPr>
        <a:xfrm>
          <a:off x="12103100" y="6950075"/>
          <a:ext cx="14605" cy="825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10</xdr:row>
      <xdr:rowOff>0</xdr:rowOff>
    </xdr:from>
    <xdr:to>
      <xdr:col>15</xdr:col>
      <xdr:colOff>143331</xdr:colOff>
      <xdr:row>10</xdr:row>
      <xdr:rowOff>1428750</xdr:rowOff>
    </xdr:to>
    <xdr:sp>
      <xdr:nvSpPr>
        <xdr:cNvPr id="41" name=" "/>
        <xdr:cNvSpPr txBox="1"/>
      </xdr:nvSpPr>
      <xdr:spPr>
        <a:xfrm>
          <a:off x="12103100" y="6950075"/>
          <a:ext cx="12700" cy="825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10</xdr:row>
      <xdr:rowOff>0</xdr:rowOff>
    </xdr:from>
    <xdr:to>
      <xdr:col>15</xdr:col>
      <xdr:colOff>145255</xdr:colOff>
      <xdr:row>10</xdr:row>
      <xdr:rowOff>714375</xdr:rowOff>
    </xdr:to>
    <xdr:sp>
      <xdr:nvSpPr>
        <xdr:cNvPr id="42" name=" "/>
        <xdr:cNvSpPr txBox="1"/>
      </xdr:nvSpPr>
      <xdr:spPr>
        <a:xfrm>
          <a:off x="12103100" y="6950075"/>
          <a:ext cx="14605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10</xdr:row>
      <xdr:rowOff>0</xdr:rowOff>
    </xdr:from>
    <xdr:to>
      <xdr:col>15</xdr:col>
      <xdr:colOff>143331</xdr:colOff>
      <xdr:row>10</xdr:row>
      <xdr:rowOff>714375</xdr:rowOff>
    </xdr:to>
    <xdr:sp>
      <xdr:nvSpPr>
        <xdr:cNvPr id="43" name=" "/>
        <xdr:cNvSpPr txBox="1"/>
      </xdr:nvSpPr>
      <xdr:spPr>
        <a:xfrm>
          <a:off x="12103100" y="6950075"/>
          <a:ext cx="12700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10</xdr:row>
      <xdr:rowOff>0</xdr:rowOff>
    </xdr:from>
    <xdr:to>
      <xdr:col>15</xdr:col>
      <xdr:colOff>145255</xdr:colOff>
      <xdr:row>10</xdr:row>
      <xdr:rowOff>714375</xdr:rowOff>
    </xdr:to>
    <xdr:sp>
      <xdr:nvSpPr>
        <xdr:cNvPr id="44" name=" "/>
        <xdr:cNvSpPr txBox="1"/>
      </xdr:nvSpPr>
      <xdr:spPr>
        <a:xfrm>
          <a:off x="12103100" y="6950075"/>
          <a:ext cx="14605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10</xdr:row>
      <xdr:rowOff>0</xdr:rowOff>
    </xdr:from>
    <xdr:to>
      <xdr:col>15</xdr:col>
      <xdr:colOff>143331</xdr:colOff>
      <xdr:row>10</xdr:row>
      <xdr:rowOff>714375</xdr:rowOff>
    </xdr:to>
    <xdr:sp>
      <xdr:nvSpPr>
        <xdr:cNvPr id="45" name=" "/>
        <xdr:cNvSpPr txBox="1"/>
      </xdr:nvSpPr>
      <xdr:spPr>
        <a:xfrm>
          <a:off x="12103100" y="6950075"/>
          <a:ext cx="12700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10</xdr:row>
      <xdr:rowOff>0</xdr:rowOff>
    </xdr:from>
    <xdr:to>
      <xdr:col>15</xdr:col>
      <xdr:colOff>145255</xdr:colOff>
      <xdr:row>10</xdr:row>
      <xdr:rowOff>1428750</xdr:rowOff>
    </xdr:to>
    <xdr:sp>
      <xdr:nvSpPr>
        <xdr:cNvPr id="46" name=" "/>
        <xdr:cNvSpPr txBox="1"/>
      </xdr:nvSpPr>
      <xdr:spPr>
        <a:xfrm>
          <a:off x="12103100" y="6950075"/>
          <a:ext cx="14605" cy="825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10</xdr:row>
      <xdr:rowOff>0</xdr:rowOff>
    </xdr:from>
    <xdr:to>
      <xdr:col>15</xdr:col>
      <xdr:colOff>143331</xdr:colOff>
      <xdr:row>10</xdr:row>
      <xdr:rowOff>1428750</xdr:rowOff>
    </xdr:to>
    <xdr:sp>
      <xdr:nvSpPr>
        <xdr:cNvPr id="47" name=" "/>
        <xdr:cNvSpPr txBox="1"/>
      </xdr:nvSpPr>
      <xdr:spPr>
        <a:xfrm>
          <a:off x="12103100" y="6950075"/>
          <a:ext cx="12700" cy="825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10</xdr:row>
      <xdr:rowOff>0</xdr:rowOff>
    </xdr:from>
    <xdr:to>
      <xdr:col>15</xdr:col>
      <xdr:colOff>145255</xdr:colOff>
      <xdr:row>10</xdr:row>
      <xdr:rowOff>714375</xdr:rowOff>
    </xdr:to>
    <xdr:sp>
      <xdr:nvSpPr>
        <xdr:cNvPr id="48" name=" "/>
        <xdr:cNvSpPr txBox="1"/>
      </xdr:nvSpPr>
      <xdr:spPr>
        <a:xfrm>
          <a:off x="12103100" y="6950075"/>
          <a:ext cx="14605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10</xdr:row>
      <xdr:rowOff>0</xdr:rowOff>
    </xdr:from>
    <xdr:to>
      <xdr:col>15</xdr:col>
      <xdr:colOff>143331</xdr:colOff>
      <xdr:row>10</xdr:row>
      <xdr:rowOff>714375</xdr:rowOff>
    </xdr:to>
    <xdr:sp>
      <xdr:nvSpPr>
        <xdr:cNvPr id="49" name=" "/>
        <xdr:cNvSpPr txBox="1"/>
      </xdr:nvSpPr>
      <xdr:spPr>
        <a:xfrm>
          <a:off x="12103100" y="6950075"/>
          <a:ext cx="12700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10</xdr:row>
      <xdr:rowOff>0</xdr:rowOff>
    </xdr:from>
    <xdr:to>
      <xdr:col>15</xdr:col>
      <xdr:colOff>145255</xdr:colOff>
      <xdr:row>10</xdr:row>
      <xdr:rowOff>714375</xdr:rowOff>
    </xdr:to>
    <xdr:sp>
      <xdr:nvSpPr>
        <xdr:cNvPr id="50" name=" "/>
        <xdr:cNvSpPr txBox="1"/>
      </xdr:nvSpPr>
      <xdr:spPr>
        <a:xfrm>
          <a:off x="12103100" y="6950075"/>
          <a:ext cx="14605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10</xdr:row>
      <xdr:rowOff>0</xdr:rowOff>
    </xdr:from>
    <xdr:to>
      <xdr:col>15</xdr:col>
      <xdr:colOff>143331</xdr:colOff>
      <xdr:row>10</xdr:row>
      <xdr:rowOff>714375</xdr:rowOff>
    </xdr:to>
    <xdr:sp>
      <xdr:nvSpPr>
        <xdr:cNvPr id="51" name=" "/>
        <xdr:cNvSpPr txBox="1"/>
      </xdr:nvSpPr>
      <xdr:spPr>
        <a:xfrm>
          <a:off x="12103100" y="6950075"/>
          <a:ext cx="12700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10</xdr:row>
      <xdr:rowOff>0</xdr:rowOff>
    </xdr:from>
    <xdr:to>
      <xdr:col>15</xdr:col>
      <xdr:colOff>145255</xdr:colOff>
      <xdr:row>10</xdr:row>
      <xdr:rowOff>429964</xdr:rowOff>
    </xdr:to>
    <xdr:sp>
      <xdr:nvSpPr>
        <xdr:cNvPr id="52" name=" "/>
        <xdr:cNvSpPr txBox="1"/>
      </xdr:nvSpPr>
      <xdr:spPr>
        <a:xfrm>
          <a:off x="12103100" y="6950075"/>
          <a:ext cx="14605" cy="429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10</xdr:row>
      <xdr:rowOff>0</xdr:rowOff>
    </xdr:from>
    <xdr:to>
      <xdr:col>15</xdr:col>
      <xdr:colOff>143331</xdr:colOff>
      <xdr:row>10</xdr:row>
      <xdr:rowOff>418579</xdr:rowOff>
    </xdr:to>
    <xdr:sp>
      <xdr:nvSpPr>
        <xdr:cNvPr id="53" name=" "/>
        <xdr:cNvSpPr txBox="1"/>
      </xdr:nvSpPr>
      <xdr:spPr>
        <a:xfrm>
          <a:off x="12103100" y="6950075"/>
          <a:ext cx="12700" cy="418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10</xdr:row>
      <xdr:rowOff>0</xdr:rowOff>
    </xdr:from>
    <xdr:to>
      <xdr:col>15</xdr:col>
      <xdr:colOff>145255</xdr:colOff>
      <xdr:row>10</xdr:row>
      <xdr:rowOff>1428750</xdr:rowOff>
    </xdr:to>
    <xdr:sp>
      <xdr:nvSpPr>
        <xdr:cNvPr id="54" name=" "/>
        <xdr:cNvSpPr txBox="1"/>
      </xdr:nvSpPr>
      <xdr:spPr>
        <a:xfrm>
          <a:off x="12103100" y="6950075"/>
          <a:ext cx="14605" cy="825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10</xdr:row>
      <xdr:rowOff>0</xdr:rowOff>
    </xdr:from>
    <xdr:to>
      <xdr:col>15</xdr:col>
      <xdr:colOff>143331</xdr:colOff>
      <xdr:row>10</xdr:row>
      <xdr:rowOff>1428750</xdr:rowOff>
    </xdr:to>
    <xdr:sp>
      <xdr:nvSpPr>
        <xdr:cNvPr id="55" name=" "/>
        <xdr:cNvSpPr txBox="1"/>
      </xdr:nvSpPr>
      <xdr:spPr>
        <a:xfrm>
          <a:off x="12103100" y="6950075"/>
          <a:ext cx="12700" cy="825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23</xdr:row>
      <xdr:rowOff>0</xdr:rowOff>
    </xdr:from>
    <xdr:to>
      <xdr:col>15</xdr:col>
      <xdr:colOff>145255</xdr:colOff>
      <xdr:row>23</xdr:row>
      <xdr:rowOff>609600</xdr:rowOff>
    </xdr:to>
    <xdr:sp>
      <xdr:nvSpPr>
        <xdr:cNvPr id="56" name=" "/>
        <xdr:cNvSpPr txBox="1"/>
      </xdr:nvSpPr>
      <xdr:spPr>
        <a:xfrm>
          <a:off x="12103100" y="1600517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23</xdr:row>
      <xdr:rowOff>0</xdr:rowOff>
    </xdr:from>
    <xdr:to>
      <xdr:col>15</xdr:col>
      <xdr:colOff>143331</xdr:colOff>
      <xdr:row>23</xdr:row>
      <xdr:rowOff>609600</xdr:rowOff>
    </xdr:to>
    <xdr:sp>
      <xdr:nvSpPr>
        <xdr:cNvPr id="57" name=" "/>
        <xdr:cNvSpPr txBox="1"/>
      </xdr:nvSpPr>
      <xdr:spPr>
        <a:xfrm>
          <a:off x="12103100" y="1600517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24</xdr:row>
      <xdr:rowOff>0</xdr:rowOff>
    </xdr:from>
    <xdr:to>
      <xdr:col>15</xdr:col>
      <xdr:colOff>145255</xdr:colOff>
      <xdr:row>24</xdr:row>
      <xdr:rowOff>609600</xdr:rowOff>
    </xdr:to>
    <xdr:sp>
      <xdr:nvSpPr>
        <xdr:cNvPr id="58" name=" "/>
        <xdr:cNvSpPr txBox="1"/>
      </xdr:nvSpPr>
      <xdr:spPr>
        <a:xfrm>
          <a:off x="12103100" y="1683067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24</xdr:row>
      <xdr:rowOff>0</xdr:rowOff>
    </xdr:from>
    <xdr:to>
      <xdr:col>15</xdr:col>
      <xdr:colOff>143331</xdr:colOff>
      <xdr:row>24</xdr:row>
      <xdr:rowOff>609600</xdr:rowOff>
    </xdr:to>
    <xdr:sp>
      <xdr:nvSpPr>
        <xdr:cNvPr id="59" name=" "/>
        <xdr:cNvSpPr txBox="1"/>
      </xdr:nvSpPr>
      <xdr:spPr>
        <a:xfrm>
          <a:off x="12103100" y="1683067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25</xdr:row>
      <xdr:rowOff>0</xdr:rowOff>
    </xdr:from>
    <xdr:to>
      <xdr:col>15</xdr:col>
      <xdr:colOff>145255</xdr:colOff>
      <xdr:row>25</xdr:row>
      <xdr:rowOff>609600</xdr:rowOff>
    </xdr:to>
    <xdr:sp>
      <xdr:nvSpPr>
        <xdr:cNvPr id="60" name=" "/>
        <xdr:cNvSpPr txBox="1"/>
      </xdr:nvSpPr>
      <xdr:spPr>
        <a:xfrm>
          <a:off x="12103100" y="1750377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25</xdr:row>
      <xdr:rowOff>0</xdr:rowOff>
    </xdr:from>
    <xdr:to>
      <xdr:col>15</xdr:col>
      <xdr:colOff>143331</xdr:colOff>
      <xdr:row>25</xdr:row>
      <xdr:rowOff>609600</xdr:rowOff>
    </xdr:to>
    <xdr:sp>
      <xdr:nvSpPr>
        <xdr:cNvPr id="61" name=" "/>
        <xdr:cNvSpPr txBox="1"/>
      </xdr:nvSpPr>
      <xdr:spPr>
        <a:xfrm>
          <a:off x="12103100" y="1750377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26</xdr:row>
      <xdr:rowOff>0</xdr:rowOff>
    </xdr:from>
    <xdr:to>
      <xdr:col>15</xdr:col>
      <xdr:colOff>145255</xdr:colOff>
      <xdr:row>26</xdr:row>
      <xdr:rowOff>609600</xdr:rowOff>
    </xdr:to>
    <xdr:sp>
      <xdr:nvSpPr>
        <xdr:cNvPr id="62" name=" "/>
        <xdr:cNvSpPr txBox="1"/>
      </xdr:nvSpPr>
      <xdr:spPr>
        <a:xfrm>
          <a:off x="12103100" y="1832927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26</xdr:row>
      <xdr:rowOff>0</xdr:rowOff>
    </xdr:from>
    <xdr:to>
      <xdr:col>15</xdr:col>
      <xdr:colOff>143331</xdr:colOff>
      <xdr:row>26</xdr:row>
      <xdr:rowOff>609600</xdr:rowOff>
    </xdr:to>
    <xdr:sp>
      <xdr:nvSpPr>
        <xdr:cNvPr id="63" name=" "/>
        <xdr:cNvSpPr txBox="1"/>
      </xdr:nvSpPr>
      <xdr:spPr>
        <a:xfrm>
          <a:off x="12103100" y="1832927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7"/>
  <sheetViews>
    <sheetView tabSelected="1" view="pageBreakPreview" zoomScale="85" zoomScaleNormal="80" workbookViewId="0">
      <pane ySplit="5" topLeftCell="A6" activePane="bottomLeft" state="frozen"/>
      <selection/>
      <selection pane="bottomLeft" activeCell="K7" sqref="K7"/>
    </sheetView>
  </sheetViews>
  <sheetFormatPr defaultColWidth="9" defaultRowHeight="13.5"/>
  <cols>
    <col min="1" max="1" width="4.875" style="1" customWidth="1"/>
    <col min="2" max="3" width="5.625" style="1" customWidth="1"/>
    <col min="4" max="6" width="8.625" style="1" customWidth="1"/>
    <col min="7" max="8" width="6.625" style="1" customWidth="1"/>
    <col min="9" max="9" width="9.125" style="1" customWidth="1"/>
    <col min="10" max="10" width="35.625" style="1" customWidth="1"/>
    <col min="11" max="11" width="10.375" style="8" customWidth="1"/>
    <col min="12" max="13" width="8.375" style="8" customWidth="1"/>
    <col min="14" max="14" width="9.375" style="8" customWidth="1"/>
    <col min="15" max="15" width="20.625" style="1" customWidth="1"/>
    <col min="16" max="16" width="30.625" style="1" customWidth="1"/>
    <col min="17" max="18" width="6.125" style="1" customWidth="1"/>
    <col min="19" max="19" width="6.625" style="9" customWidth="1"/>
    <col min="20" max="20" width="4.875" style="10" customWidth="1"/>
    <col min="21" max="16384" width="9" style="1"/>
  </cols>
  <sheetData>
    <row r="1" ht="14.25" spans="1:2">
      <c r="A1" s="11" t="s">
        <v>0</v>
      </c>
      <c r="B1" s="11"/>
    </row>
    <row r="2" s="1" customFormat="1" ht="27" spans="1:20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20"/>
      <c r="L2" s="20"/>
      <c r="M2" s="20"/>
      <c r="N2" s="20"/>
      <c r="O2" s="12"/>
      <c r="P2" s="12"/>
      <c r="Q2" s="12"/>
      <c r="R2" s="12"/>
      <c r="S2" s="12"/>
      <c r="T2" s="33"/>
    </row>
    <row r="3" s="2" customFormat="1" ht="28.5" customHeight="1" spans="1:20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/>
      <c r="I3" s="13"/>
      <c r="J3" s="13" t="s">
        <v>9</v>
      </c>
      <c r="K3" s="21" t="s">
        <v>10</v>
      </c>
      <c r="L3" s="22" t="s">
        <v>11</v>
      </c>
      <c r="M3" s="23"/>
      <c r="N3" s="24"/>
      <c r="O3" s="13" t="s">
        <v>12</v>
      </c>
      <c r="P3" s="13" t="s">
        <v>13</v>
      </c>
      <c r="Q3" s="13" t="s">
        <v>14</v>
      </c>
      <c r="R3" s="13"/>
      <c r="S3" s="34" t="s">
        <v>15</v>
      </c>
      <c r="T3" s="13" t="s">
        <v>16</v>
      </c>
    </row>
    <row r="4" s="2" customFormat="1" ht="28.5" customHeight="1" spans="1:20">
      <c r="A4" s="13"/>
      <c r="B4" s="13"/>
      <c r="C4" s="13"/>
      <c r="D4" s="13"/>
      <c r="E4" s="13"/>
      <c r="F4" s="13"/>
      <c r="G4" s="13" t="s">
        <v>17</v>
      </c>
      <c r="H4" s="13" t="s">
        <v>18</v>
      </c>
      <c r="I4" s="13" t="s">
        <v>19</v>
      </c>
      <c r="J4" s="13"/>
      <c r="K4" s="21"/>
      <c r="L4" s="21" t="s">
        <v>20</v>
      </c>
      <c r="M4" s="21" t="s">
        <v>21</v>
      </c>
      <c r="N4" s="21" t="s">
        <v>22</v>
      </c>
      <c r="O4" s="13"/>
      <c r="P4" s="13"/>
      <c r="Q4" s="13" t="s">
        <v>23</v>
      </c>
      <c r="R4" s="13" t="s">
        <v>24</v>
      </c>
      <c r="S4" s="34"/>
      <c r="T4" s="13"/>
    </row>
    <row r="5" s="3" customFormat="1" ht="25" customHeight="1" spans="1:20">
      <c r="A5" s="14"/>
      <c r="B5" s="14"/>
      <c r="C5" s="14"/>
      <c r="D5" s="14"/>
      <c r="E5" s="14"/>
      <c r="F5" s="14"/>
      <c r="G5" s="14"/>
      <c r="H5" s="14"/>
      <c r="I5" s="14"/>
      <c r="J5" s="14"/>
      <c r="K5" s="25">
        <f>SUM(K6:K37)</f>
        <v>19412.53</v>
      </c>
      <c r="L5" s="25">
        <f>SUM(L6:L37)</f>
        <v>5100</v>
      </c>
      <c r="M5" s="25">
        <f>SUM(M6:M37)</f>
        <v>5871.95</v>
      </c>
      <c r="N5" s="25">
        <f>SUM(N6:N37)</f>
        <v>10971.95</v>
      </c>
      <c r="O5" s="14"/>
      <c r="P5" s="14"/>
      <c r="Q5" s="14"/>
      <c r="R5" s="14"/>
      <c r="S5" s="35"/>
      <c r="T5" s="14"/>
    </row>
    <row r="6" s="4" customFormat="1" ht="101" customHeight="1" spans="1:20">
      <c r="A6" s="15">
        <v>1</v>
      </c>
      <c r="B6" s="15" t="s">
        <v>25</v>
      </c>
      <c r="C6" s="15" t="s">
        <v>26</v>
      </c>
      <c r="D6" s="15" t="s">
        <v>27</v>
      </c>
      <c r="E6" s="15" t="s">
        <v>28</v>
      </c>
      <c r="F6" s="15" t="s">
        <v>29</v>
      </c>
      <c r="G6" s="15" t="s">
        <v>30</v>
      </c>
      <c r="H6" s="15" t="s">
        <v>31</v>
      </c>
      <c r="I6" s="15" t="s">
        <v>32</v>
      </c>
      <c r="J6" s="15" t="s">
        <v>33</v>
      </c>
      <c r="K6" s="26">
        <v>9831.9</v>
      </c>
      <c r="L6" s="26">
        <v>1910.1</v>
      </c>
      <c r="M6" s="26">
        <v>3126.22</v>
      </c>
      <c r="N6" s="26">
        <f t="shared" ref="N6:N38" si="0">L6+M6</f>
        <v>5036.32</v>
      </c>
      <c r="O6" s="15" t="s">
        <v>34</v>
      </c>
      <c r="P6" s="15" t="s">
        <v>35</v>
      </c>
      <c r="Q6" s="15">
        <v>20</v>
      </c>
      <c r="R6" s="15">
        <v>60</v>
      </c>
      <c r="S6" s="36" t="s">
        <v>36</v>
      </c>
      <c r="T6" s="15"/>
    </row>
    <row r="7" s="4" customFormat="1" ht="89" customHeight="1" spans="1:20">
      <c r="A7" s="15">
        <v>2</v>
      </c>
      <c r="B7" s="15" t="s">
        <v>25</v>
      </c>
      <c r="C7" s="15" t="s">
        <v>26</v>
      </c>
      <c r="D7" s="15" t="s">
        <v>37</v>
      </c>
      <c r="E7" s="15" t="s">
        <v>28</v>
      </c>
      <c r="F7" s="15" t="s">
        <v>38</v>
      </c>
      <c r="G7" s="15" t="s">
        <v>39</v>
      </c>
      <c r="H7" s="15" t="s">
        <v>40</v>
      </c>
      <c r="I7" s="15" t="s">
        <v>40</v>
      </c>
      <c r="J7" s="15" t="s">
        <v>41</v>
      </c>
      <c r="K7" s="26">
        <v>7320.73</v>
      </c>
      <c r="L7" s="26">
        <v>1400</v>
      </c>
      <c r="M7" s="26">
        <v>2575.73</v>
      </c>
      <c r="N7" s="26">
        <f t="shared" si="0"/>
        <v>3975.73</v>
      </c>
      <c r="O7" s="15" t="s">
        <v>42</v>
      </c>
      <c r="P7" s="15" t="s">
        <v>35</v>
      </c>
      <c r="Q7" s="27">
        <v>21</v>
      </c>
      <c r="R7" s="27">
        <v>86</v>
      </c>
      <c r="S7" s="36" t="s">
        <v>36</v>
      </c>
      <c r="T7" s="15"/>
    </row>
    <row r="8" s="3" customFormat="1" ht="80" customHeight="1" spans="1:20">
      <c r="A8" s="15">
        <v>3</v>
      </c>
      <c r="B8" s="15" t="s">
        <v>25</v>
      </c>
      <c r="C8" s="15" t="s">
        <v>26</v>
      </c>
      <c r="D8" s="15" t="s">
        <v>43</v>
      </c>
      <c r="E8" s="15" t="s">
        <v>28</v>
      </c>
      <c r="F8" s="15" t="s">
        <v>44</v>
      </c>
      <c r="G8" s="15" t="s">
        <v>45</v>
      </c>
      <c r="H8" s="15" t="s">
        <v>46</v>
      </c>
      <c r="I8" s="15" t="s">
        <v>47</v>
      </c>
      <c r="J8" s="17" t="s">
        <v>48</v>
      </c>
      <c r="K8" s="26">
        <v>100</v>
      </c>
      <c r="L8" s="26">
        <v>100</v>
      </c>
      <c r="M8" s="26"/>
      <c r="N8" s="26">
        <f t="shared" si="0"/>
        <v>100</v>
      </c>
      <c r="O8" s="27" t="s">
        <v>49</v>
      </c>
      <c r="P8" s="27" t="s">
        <v>50</v>
      </c>
      <c r="Q8" s="17">
        <v>15</v>
      </c>
      <c r="R8" s="17">
        <v>54</v>
      </c>
      <c r="S8" s="37" t="s">
        <v>51</v>
      </c>
      <c r="T8" s="15"/>
    </row>
    <row r="9" s="4" customFormat="1" ht="65" customHeight="1" spans="1:20">
      <c r="A9" s="15">
        <v>4</v>
      </c>
      <c r="B9" s="15" t="s">
        <v>25</v>
      </c>
      <c r="C9" s="15" t="s">
        <v>26</v>
      </c>
      <c r="D9" s="15" t="s">
        <v>52</v>
      </c>
      <c r="E9" s="15" t="s">
        <v>28</v>
      </c>
      <c r="F9" s="15" t="s">
        <v>53</v>
      </c>
      <c r="G9" s="15" t="s">
        <v>54</v>
      </c>
      <c r="H9" s="15" t="s">
        <v>55</v>
      </c>
      <c r="I9" s="15" t="s">
        <v>56</v>
      </c>
      <c r="J9" s="15" t="s">
        <v>57</v>
      </c>
      <c r="K9" s="26">
        <v>130</v>
      </c>
      <c r="L9" s="26">
        <v>130</v>
      </c>
      <c r="M9" s="26"/>
      <c r="N9" s="26">
        <f t="shared" si="0"/>
        <v>130</v>
      </c>
      <c r="O9" s="15" t="s">
        <v>58</v>
      </c>
      <c r="P9" s="28" t="s">
        <v>59</v>
      </c>
      <c r="Q9" s="15">
        <v>16</v>
      </c>
      <c r="R9" s="15">
        <v>42</v>
      </c>
      <c r="S9" s="36" t="s">
        <v>51</v>
      </c>
      <c r="T9" s="15"/>
    </row>
    <row r="10" s="5" customFormat="1" ht="89" customHeight="1" spans="1:20">
      <c r="A10" s="15">
        <v>5</v>
      </c>
      <c r="B10" s="15" t="s">
        <v>25</v>
      </c>
      <c r="C10" s="15" t="s">
        <v>60</v>
      </c>
      <c r="D10" s="15" t="s">
        <v>61</v>
      </c>
      <c r="E10" s="15" t="s">
        <v>28</v>
      </c>
      <c r="F10" s="16" t="s">
        <v>62</v>
      </c>
      <c r="G10" s="15" t="s">
        <v>63</v>
      </c>
      <c r="H10" s="15" t="s">
        <v>64</v>
      </c>
      <c r="I10" s="15" t="s">
        <v>64</v>
      </c>
      <c r="J10" s="15" t="s">
        <v>65</v>
      </c>
      <c r="K10" s="26">
        <v>440</v>
      </c>
      <c r="L10" s="26">
        <v>270</v>
      </c>
      <c r="M10" s="26">
        <v>170</v>
      </c>
      <c r="N10" s="26">
        <f t="shared" si="0"/>
        <v>440</v>
      </c>
      <c r="O10" s="15" t="s">
        <v>66</v>
      </c>
      <c r="P10" s="15" t="s">
        <v>35</v>
      </c>
      <c r="Q10" s="15">
        <v>29</v>
      </c>
      <c r="R10" s="15">
        <v>90</v>
      </c>
      <c r="S10" s="36" t="s">
        <v>51</v>
      </c>
      <c r="T10" s="15"/>
    </row>
    <row r="11" s="6" customFormat="1" ht="65" customHeight="1" spans="1:20">
      <c r="A11" s="15">
        <v>6</v>
      </c>
      <c r="B11" s="15" t="s">
        <v>67</v>
      </c>
      <c r="C11" s="15" t="s">
        <v>26</v>
      </c>
      <c r="D11" s="15" t="s">
        <v>68</v>
      </c>
      <c r="E11" s="15" t="s">
        <v>28</v>
      </c>
      <c r="F11" s="15" t="s">
        <v>69</v>
      </c>
      <c r="G11" s="15" t="s">
        <v>70</v>
      </c>
      <c r="H11" s="15" t="s">
        <v>71</v>
      </c>
      <c r="I11" s="15" t="s">
        <v>72</v>
      </c>
      <c r="J11" s="15" t="s">
        <v>73</v>
      </c>
      <c r="K11" s="26">
        <v>14.5</v>
      </c>
      <c r="L11" s="26">
        <v>14.5</v>
      </c>
      <c r="M11" s="26"/>
      <c r="N11" s="26">
        <f t="shared" si="0"/>
        <v>14.5</v>
      </c>
      <c r="O11" s="29" t="s">
        <v>74</v>
      </c>
      <c r="P11" s="15" t="s">
        <v>75</v>
      </c>
      <c r="Q11" s="15">
        <v>16</v>
      </c>
      <c r="R11" s="15">
        <v>51</v>
      </c>
      <c r="S11" s="36" t="s">
        <v>51</v>
      </c>
      <c r="T11" s="15"/>
    </row>
    <row r="12" s="6" customFormat="1" ht="53" customHeight="1" spans="1:20">
      <c r="A12" s="15">
        <v>7</v>
      </c>
      <c r="B12" s="15" t="s">
        <v>67</v>
      </c>
      <c r="C12" s="15" t="s">
        <v>26</v>
      </c>
      <c r="D12" s="15" t="s">
        <v>76</v>
      </c>
      <c r="E12" s="15" t="s">
        <v>28</v>
      </c>
      <c r="F12" s="15" t="s">
        <v>77</v>
      </c>
      <c r="G12" s="15" t="s">
        <v>78</v>
      </c>
      <c r="H12" s="15" t="s">
        <v>79</v>
      </c>
      <c r="I12" s="15" t="s">
        <v>80</v>
      </c>
      <c r="J12" s="15" t="s">
        <v>81</v>
      </c>
      <c r="K12" s="26">
        <v>50</v>
      </c>
      <c r="L12" s="26">
        <v>50</v>
      </c>
      <c r="M12" s="26"/>
      <c r="N12" s="26">
        <f t="shared" si="0"/>
        <v>50</v>
      </c>
      <c r="O12" s="15" t="s">
        <v>82</v>
      </c>
      <c r="P12" s="15" t="s">
        <v>83</v>
      </c>
      <c r="Q12" s="15">
        <v>21</v>
      </c>
      <c r="R12" s="15">
        <v>76</v>
      </c>
      <c r="S12" s="36" t="s">
        <v>51</v>
      </c>
      <c r="T12" s="15"/>
    </row>
    <row r="13" s="6" customFormat="1" ht="53" customHeight="1" spans="1:20">
      <c r="A13" s="15">
        <v>8</v>
      </c>
      <c r="B13" s="15" t="s">
        <v>67</v>
      </c>
      <c r="C13" s="15" t="s">
        <v>26</v>
      </c>
      <c r="D13" s="15" t="s">
        <v>84</v>
      </c>
      <c r="E13" s="15" t="s">
        <v>28</v>
      </c>
      <c r="F13" s="15" t="s">
        <v>85</v>
      </c>
      <c r="G13" s="15" t="s">
        <v>86</v>
      </c>
      <c r="H13" s="15" t="s">
        <v>87</v>
      </c>
      <c r="I13" s="15" t="s">
        <v>88</v>
      </c>
      <c r="J13" s="15" t="s">
        <v>89</v>
      </c>
      <c r="K13" s="26">
        <v>33.8</v>
      </c>
      <c r="L13" s="26">
        <v>33.8</v>
      </c>
      <c r="M13" s="26"/>
      <c r="N13" s="26">
        <f t="shared" si="0"/>
        <v>33.8</v>
      </c>
      <c r="O13" s="29" t="s">
        <v>90</v>
      </c>
      <c r="P13" s="15" t="s">
        <v>75</v>
      </c>
      <c r="Q13" s="15">
        <v>7</v>
      </c>
      <c r="R13" s="15">
        <v>26</v>
      </c>
      <c r="S13" s="36" t="s">
        <v>51</v>
      </c>
      <c r="T13" s="15"/>
    </row>
    <row r="14" s="6" customFormat="1" ht="53" customHeight="1" spans="1:20">
      <c r="A14" s="15">
        <v>9</v>
      </c>
      <c r="B14" s="15" t="s">
        <v>67</v>
      </c>
      <c r="C14" s="15" t="s">
        <v>26</v>
      </c>
      <c r="D14" s="15" t="s">
        <v>91</v>
      </c>
      <c r="E14" s="15" t="s">
        <v>28</v>
      </c>
      <c r="F14" s="15" t="s">
        <v>85</v>
      </c>
      <c r="G14" s="15" t="s">
        <v>86</v>
      </c>
      <c r="H14" s="15" t="s">
        <v>92</v>
      </c>
      <c r="I14" s="15" t="s">
        <v>93</v>
      </c>
      <c r="J14" s="15" t="s">
        <v>94</v>
      </c>
      <c r="K14" s="26">
        <v>45</v>
      </c>
      <c r="L14" s="26">
        <v>45</v>
      </c>
      <c r="M14" s="26"/>
      <c r="N14" s="26">
        <f t="shared" si="0"/>
        <v>45</v>
      </c>
      <c r="O14" s="29" t="s">
        <v>95</v>
      </c>
      <c r="P14" s="15" t="s">
        <v>75</v>
      </c>
      <c r="Q14" s="15">
        <v>10</v>
      </c>
      <c r="R14" s="15">
        <v>43</v>
      </c>
      <c r="S14" s="36" t="s">
        <v>51</v>
      </c>
      <c r="T14" s="15"/>
    </row>
    <row r="15" s="6" customFormat="1" ht="53" customHeight="1" spans="1:20">
      <c r="A15" s="15">
        <v>10</v>
      </c>
      <c r="B15" s="15" t="s">
        <v>67</v>
      </c>
      <c r="C15" s="15" t="s">
        <v>26</v>
      </c>
      <c r="D15" s="15" t="s">
        <v>96</v>
      </c>
      <c r="E15" s="15" t="s">
        <v>28</v>
      </c>
      <c r="F15" s="15" t="s">
        <v>38</v>
      </c>
      <c r="G15" s="15" t="s">
        <v>39</v>
      </c>
      <c r="H15" s="15" t="s">
        <v>40</v>
      </c>
      <c r="I15" s="15" t="s">
        <v>97</v>
      </c>
      <c r="J15" s="15" t="s">
        <v>98</v>
      </c>
      <c r="K15" s="26">
        <v>7.3</v>
      </c>
      <c r="L15" s="26">
        <v>7.3</v>
      </c>
      <c r="M15" s="26"/>
      <c r="N15" s="26">
        <f t="shared" si="0"/>
        <v>7.3</v>
      </c>
      <c r="O15" s="29" t="s">
        <v>99</v>
      </c>
      <c r="P15" s="15" t="s">
        <v>75</v>
      </c>
      <c r="Q15" s="15">
        <v>8</v>
      </c>
      <c r="R15" s="15">
        <v>20</v>
      </c>
      <c r="S15" s="36" t="s">
        <v>51</v>
      </c>
      <c r="T15" s="15"/>
    </row>
    <row r="16" s="6" customFormat="1" ht="53" customHeight="1" spans="1:20">
      <c r="A16" s="15">
        <v>11</v>
      </c>
      <c r="B16" s="15" t="s">
        <v>67</v>
      </c>
      <c r="C16" s="15" t="s">
        <v>60</v>
      </c>
      <c r="D16" s="15" t="s">
        <v>100</v>
      </c>
      <c r="E16" s="15" t="s">
        <v>101</v>
      </c>
      <c r="F16" s="15" t="s">
        <v>101</v>
      </c>
      <c r="G16" s="15" t="s">
        <v>102</v>
      </c>
      <c r="H16" s="15" t="s">
        <v>103</v>
      </c>
      <c r="I16" s="15" t="s">
        <v>104</v>
      </c>
      <c r="J16" s="15" t="s">
        <v>105</v>
      </c>
      <c r="K16" s="26">
        <v>58.5</v>
      </c>
      <c r="L16" s="26">
        <v>58.5</v>
      </c>
      <c r="M16" s="26"/>
      <c r="N16" s="26">
        <f t="shared" si="0"/>
        <v>58.5</v>
      </c>
      <c r="O16" s="15" t="s">
        <v>106</v>
      </c>
      <c r="P16" s="15" t="s">
        <v>107</v>
      </c>
      <c r="Q16" s="15">
        <v>49</v>
      </c>
      <c r="R16" s="15">
        <v>191</v>
      </c>
      <c r="S16" s="36" t="s">
        <v>51</v>
      </c>
      <c r="T16" s="15"/>
    </row>
    <row r="17" s="6" customFormat="1" ht="53" customHeight="1" spans="1:20">
      <c r="A17" s="15">
        <v>12</v>
      </c>
      <c r="B17" s="15" t="s">
        <v>67</v>
      </c>
      <c r="C17" s="15" t="s">
        <v>108</v>
      </c>
      <c r="D17" s="15" t="s">
        <v>109</v>
      </c>
      <c r="E17" s="15" t="s">
        <v>101</v>
      </c>
      <c r="F17" s="15" t="s">
        <v>110</v>
      </c>
      <c r="G17" s="15" t="s">
        <v>111</v>
      </c>
      <c r="H17" s="15" t="s">
        <v>112</v>
      </c>
      <c r="I17" s="15" t="s">
        <v>113</v>
      </c>
      <c r="J17" s="15" t="s">
        <v>114</v>
      </c>
      <c r="K17" s="26">
        <v>59.7</v>
      </c>
      <c r="L17" s="26">
        <v>59.7</v>
      </c>
      <c r="M17" s="26"/>
      <c r="N17" s="26">
        <f t="shared" si="0"/>
        <v>59.7</v>
      </c>
      <c r="O17" s="15" t="s">
        <v>115</v>
      </c>
      <c r="P17" s="15" t="s">
        <v>107</v>
      </c>
      <c r="Q17" s="15">
        <v>32</v>
      </c>
      <c r="R17" s="15">
        <v>122</v>
      </c>
      <c r="S17" s="36" t="s">
        <v>51</v>
      </c>
      <c r="T17" s="15"/>
    </row>
    <row r="18" s="7" customFormat="1" ht="53" customHeight="1" spans="1:20">
      <c r="A18" s="15">
        <v>13</v>
      </c>
      <c r="B18" s="15" t="s">
        <v>67</v>
      </c>
      <c r="C18" s="15" t="s">
        <v>116</v>
      </c>
      <c r="D18" s="15" t="s">
        <v>117</v>
      </c>
      <c r="E18" s="15" t="s">
        <v>101</v>
      </c>
      <c r="F18" s="15" t="s">
        <v>69</v>
      </c>
      <c r="G18" s="15" t="s">
        <v>70</v>
      </c>
      <c r="H18" s="15" t="s">
        <v>118</v>
      </c>
      <c r="I18" s="15" t="s">
        <v>119</v>
      </c>
      <c r="J18" s="30" t="s">
        <v>120</v>
      </c>
      <c r="K18" s="26">
        <v>25</v>
      </c>
      <c r="L18" s="26">
        <v>25</v>
      </c>
      <c r="M18" s="31"/>
      <c r="N18" s="26">
        <f t="shared" si="0"/>
        <v>25</v>
      </c>
      <c r="O18" s="15" t="s">
        <v>121</v>
      </c>
      <c r="P18" s="15" t="s">
        <v>107</v>
      </c>
      <c r="Q18" s="15">
        <v>56</v>
      </c>
      <c r="R18" s="15">
        <v>189</v>
      </c>
      <c r="S18" s="36" t="s">
        <v>51</v>
      </c>
      <c r="T18" s="15"/>
    </row>
    <row r="19" s="6" customFormat="1" ht="53" customHeight="1" spans="1:20">
      <c r="A19" s="15">
        <v>14</v>
      </c>
      <c r="B19" s="15" t="s">
        <v>67</v>
      </c>
      <c r="C19" s="15" t="s">
        <v>116</v>
      </c>
      <c r="D19" s="15" t="s">
        <v>122</v>
      </c>
      <c r="E19" s="15" t="s">
        <v>101</v>
      </c>
      <c r="F19" s="15" t="s">
        <v>77</v>
      </c>
      <c r="G19" s="15" t="s">
        <v>78</v>
      </c>
      <c r="H19" s="15" t="s">
        <v>123</v>
      </c>
      <c r="I19" s="15" t="s">
        <v>124</v>
      </c>
      <c r="J19" s="15" t="s">
        <v>125</v>
      </c>
      <c r="K19" s="26">
        <v>10</v>
      </c>
      <c r="L19" s="26">
        <v>10</v>
      </c>
      <c r="M19" s="26"/>
      <c r="N19" s="26">
        <f t="shared" si="0"/>
        <v>10</v>
      </c>
      <c r="O19" s="15" t="s">
        <v>121</v>
      </c>
      <c r="P19" s="15" t="s">
        <v>107</v>
      </c>
      <c r="Q19" s="15">
        <v>24</v>
      </c>
      <c r="R19" s="15">
        <v>87</v>
      </c>
      <c r="S19" s="36" t="s">
        <v>51</v>
      </c>
      <c r="T19" s="15"/>
    </row>
    <row r="20" s="6" customFormat="1" ht="53" customHeight="1" spans="1:20">
      <c r="A20" s="15">
        <v>15</v>
      </c>
      <c r="B20" s="15" t="s">
        <v>67</v>
      </c>
      <c r="C20" s="15" t="s">
        <v>108</v>
      </c>
      <c r="D20" s="15" t="s">
        <v>126</v>
      </c>
      <c r="E20" s="15" t="s">
        <v>101</v>
      </c>
      <c r="F20" s="15" t="s">
        <v>53</v>
      </c>
      <c r="G20" s="15" t="s">
        <v>54</v>
      </c>
      <c r="H20" s="15" t="s">
        <v>127</v>
      </c>
      <c r="I20" s="15" t="s">
        <v>128</v>
      </c>
      <c r="J20" s="15" t="s">
        <v>129</v>
      </c>
      <c r="K20" s="26">
        <v>19.2</v>
      </c>
      <c r="L20" s="26">
        <v>19.2</v>
      </c>
      <c r="M20" s="26"/>
      <c r="N20" s="26">
        <f t="shared" si="0"/>
        <v>19.2</v>
      </c>
      <c r="O20" s="15" t="s">
        <v>130</v>
      </c>
      <c r="P20" s="15" t="s">
        <v>107</v>
      </c>
      <c r="Q20" s="15">
        <v>37</v>
      </c>
      <c r="R20" s="15">
        <v>120</v>
      </c>
      <c r="S20" s="36" t="s">
        <v>51</v>
      </c>
      <c r="T20" s="15"/>
    </row>
    <row r="21" s="6" customFormat="1" ht="53" customHeight="1" spans="1:20">
      <c r="A21" s="15">
        <v>16</v>
      </c>
      <c r="B21" s="15" t="s">
        <v>67</v>
      </c>
      <c r="C21" s="15" t="s">
        <v>116</v>
      </c>
      <c r="D21" s="15" t="s">
        <v>131</v>
      </c>
      <c r="E21" s="15" t="s">
        <v>101</v>
      </c>
      <c r="F21" s="15" t="s">
        <v>29</v>
      </c>
      <c r="G21" s="15" t="s">
        <v>30</v>
      </c>
      <c r="H21" s="15" t="s">
        <v>132</v>
      </c>
      <c r="I21" s="15" t="s">
        <v>133</v>
      </c>
      <c r="J21" s="15" t="s">
        <v>134</v>
      </c>
      <c r="K21" s="26">
        <v>50</v>
      </c>
      <c r="L21" s="26">
        <v>50</v>
      </c>
      <c r="M21" s="26"/>
      <c r="N21" s="26">
        <f t="shared" si="0"/>
        <v>50</v>
      </c>
      <c r="O21" s="15" t="s">
        <v>135</v>
      </c>
      <c r="P21" s="15" t="s">
        <v>107</v>
      </c>
      <c r="Q21" s="15">
        <v>14</v>
      </c>
      <c r="R21" s="15">
        <v>53</v>
      </c>
      <c r="S21" s="36" t="s">
        <v>51</v>
      </c>
      <c r="T21" s="15"/>
    </row>
    <row r="22" s="6" customFormat="1" ht="53" customHeight="1" spans="1:20">
      <c r="A22" s="15">
        <v>17</v>
      </c>
      <c r="B22" s="15" t="s">
        <v>67</v>
      </c>
      <c r="C22" s="15" t="s">
        <v>26</v>
      </c>
      <c r="D22" s="16" t="s">
        <v>136</v>
      </c>
      <c r="E22" s="15" t="s">
        <v>101</v>
      </c>
      <c r="F22" s="17" t="s">
        <v>137</v>
      </c>
      <c r="G22" s="16" t="s">
        <v>138</v>
      </c>
      <c r="H22" s="16" t="s">
        <v>139</v>
      </c>
      <c r="I22" s="16" t="s">
        <v>140</v>
      </c>
      <c r="J22" s="16" t="s">
        <v>141</v>
      </c>
      <c r="K22" s="32">
        <v>50.8</v>
      </c>
      <c r="L22" s="32">
        <v>50.8</v>
      </c>
      <c r="M22" s="26"/>
      <c r="N22" s="26">
        <f t="shared" si="0"/>
        <v>50.8</v>
      </c>
      <c r="O22" s="15" t="s">
        <v>142</v>
      </c>
      <c r="P22" s="15" t="s">
        <v>107</v>
      </c>
      <c r="Q22" s="16">
        <v>50</v>
      </c>
      <c r="R22" s="16">
        <v>135</v>
      </c>
      <c r="S22" s="36" t="s">
        <v>51</v>
      </c>
      <c r="T22" s="15"/>
    </row>
    <row r="23" s="6" customFormat="1" ht="65" customHeight="1" spans="1:20">
      <c r="A23" s="15">
        <v>18</v>
      </c>
      <c r="B23" s="15" t="s">
        <v>67</v>
      </c>
      <c r="C23" s="15" t="s">
        <v>108</v>
      </c>
      <c r="D23" s="15" t="s">
        <v>143</v>
      </c>
      <c r="E23" s="15" t="s">
        <v>101</v>
      </c>
      <c r="F23" s="16" t="s">
        <v>62</v>
      </c>
      <c r="G23" s="16" t="s">
        <v>63</v>
      </c>
      <c r="H23" s="16" t="s">
        <v>144</v>
      </c>
      <c r="I23" s="16" t="s">
        <v>144</v>
      </c>
      <c r="J23" s="15" t="s">
        <v>145</v>
      </c>
      <c r="K23" s="26">
        <v>28</v>
      </c>
      <c r="L23" s="26">
        <v>28</v>
      </c>
      <c r="M23" s="26"/>
      <c r="N23" s="26">
        <f t="shared" si="0"/>
        <v>28</v>
      </c>
      <c r="O23" s="15" t="s">
        <v>146</v>
      </c>
      <c r="P23" s="15" t="s">
        <v>107</v>
      </c>
      <c r="Q23" s="15">
        <v>17</v>
      </c>
      <c r="R23" s="15">
        <v>52</v>
      </c>
      <c r="S23" s="36" t="s">
        <v>51</v>
      </c>
      <c r="T23" s="15"/>
    </row>
    <row r="24" s="6" customFormat="1" ht="65" customHeight="1" spans="1:20">
      <c r="A24" s="15">
        <v>19</v>
      </c>
      <c r="B24" s="15" t="s">
        <v>67</v>
      </c>
      <c r="C24" s="15" t="s">
        <v>26</v>
      </c>
      <c r="D24" s="15" t="s">
        <v>147</v>
      </c>
      <c r="E24" s="15" t="s">
        <v>101</v>
      </c>
      <c r="F24" s="15" t="s">
        <v>148</v>
      </c>
      <c r="G24" s="15" t="s">
        <v>102</v>
      </c>
      <c r="H24" s="15" t="s">
        <v>149</v>
      </c>
      <c r="I24" s="15" t="s">
        <v>150</v>
      </c>
      <c r="J24" s="15" t="s">
        <v>151</v>
      </c>
      <c r="K24" s="26">
        <v>76</v>
      </c>
      <c r="L24" s="26">
        <v>76</v>
      </c>
      <c r="M24" s="26"/>
      <c r="N24" s="26">
        <f t="shared" si="0"/>
        <v>76</v>
      </c>
      <c r="O24" s="15" t="s">
        <v>152</v>
      </c>
      <c r="P24" s="15" t="s">
        <v>107</v>
      </c>
      <c r="Q24" s="15">
        <v>24</v>
      </c>
      <c r="R24" s="15">
        <v>78</v>
      </c>
      <c r="S24" s="36" t="s">
        <v>51</v>
      </c>
      <c r="T24" s="15"/>
    </row>
    <row r="25" s="6" customFormat="1" ht="53" customHeight="1" spans="1:20">
      <c r="A25" s="15">
        <v>20</v>
      </c>
      <c r="B25" s="15" t="s">
        <v>67</v>
      </c>
      <c r="C25" s="15" t="s">
        <v>116</v>
      </c>
      <c r="D25" s="15" t="s">
        <v>153</v>
      </c>
      <c r="E25" s="15" t="s">
        <v>101</v>
      </c>
      <c r="F25" s="15" t="s">
        <v>154</v>
      </c>
      <c r="G25" s="15" t="s">
        <v>155</v>
      </c>
      <c r="H25" s="15" t="s">
        <v>156</v>
      </c>
      <c r="I25" s="15" t="s">
        <v>157</v>
      </c>
      <c r="J25" s="15" t="s">
        <v>158</v>
      </c>
      <c r="K25" s="26">
        <v>39.8</v>
      </c>
      <c r="L25" s="26">
        <v>39.8</v>
      </c>
      <c r="M25" s="26"/>
      <c r="N25" s="26">
        <f t="shared" si="0"/>
        <v>39.8</v>
      </c>
      <c r="O25" s="15" t="s">
        <v>159</v>
      </c>
      <c r="P25" s="15" t="s">
        <v>107</v>
      </c>
      <c r="Q25" s="15">
        <v>14</v>
      </c>
      <c r="R25" s="15">
        <v>35</v>
      </c>
      <c r="S25" s="36" t="s">
        <v>51</v>
      </c>
      <c r="T25" s="15"/>
    </row>
    <row r="26" s="6" customFormat="1" ht="65" customHeight="1" spans="1:20">
      <c r="A26" s="15">
        <v>21</v>
      </c>
      <c r="B26" s="15" t="s">
        <v>67</v>
      </c>
      <c r="C26" s="15" t="s">
        <v>116</v>
      </c>
      <c r="D26" s="15" t="s">
        <v>160</v>
      </c>
      <c r="E26" s="15" t="s">
        <v>101</v>
      </c>
      <c r="F26" s="15" t="s">
        <v>161</v>
      </c>
      <c r="G26" s="15" t="s">
        <v>162</v>
      </c>
      <c r="H26" s="15" t="s">
        <v>163</v>
      </c>
      <c r="I26" s="15" t="s">
        <v>164</v>
      </c>
      <c r="J26" s="15" t="s">
        <v>165</v>
      </c>
      <c r="K26" s="26">
        <v>15</v>
      </c>
      <c r="L26" s="26">
        <v>15</v>
      </c>
      <c r="M26" s="26"/>
      <c r="N26" s="26">
        <f t="shared" si="0"/>
        <v>15</v>
      </c>
      <c r="O26" s="15" t="s">
        <v>166</v>
      </c>
      <c r="P26" s="15" t="s">
        <v>107</v>
      </c>
      <c r="Q26" s="15">
        <v>25</v>
      </c>
      <c r="R26" s="15">
        <v>98</v>
      </c>
      <c r="S26" s="36" t="s">
        <v>51</v>
      </c>
      <c r="T26" s="15"/>
    </row>
    <row r="27" s="6" customFormat="1" ht="53" customHeight="1" spans="1:20">
      <c r="A27" s="15">
        <v>22</v>
      </c>
      <c r="B27" s="15" t="s">
        <v>67</v>
      </c>
      <c r="C27" s="15" t="s">
        <v>108</v>
      </c>
      <c r="D27" s="15" t="s">
        <v>167</v>
      </c>
      <c r="E27" s="15" t="s">
        <v>101</v>
      </c>
      <c r="F27" s="15" t="s">
        <v>161</v>
      </c>
      <c r="G27" s="15" t="s">
        <v>162</v>
      </c>
      <c r="H27" s="15" t="s">
        <v>168</v>
      </c>
      <c r="I27" s="15" t="s">
        <v>169</v>
      </c>
      <c r="J27" s="15" t="s">
        <v>170</v>
      </c>
      <c r="K27" s="26">
        <v>24.3</v>
      </c>
      <c r="L27" s="26">
        <v>24.3</v>
      </c>
      <c r="M27" s="26"/>
      <c r="N27" s="26">
        <f t="shared" si="0"/>
        <v>24.3</v>
      </c>
      <c r="O27" s="15" t="s">
        <v>171</v>
      </c>
      <c r="P27" s="15" t="s">
        <v>107</v>
      </c>
      <c r="Q27" s="15">
        <v>23</v>
      </c>
      <c r="R27" s="15">
        <v>82</v>
      </c>
      <c r="S27" s="36" t="s">
        <v>51</v>
      </c>
      <c r="T27" s="15"/>
    </row>
    <row r="28" s="6" customFormat="1" ht="65" customHeight="1" spans="1:20">
      <c r="A28" s="15">
        <v>23</v>
      </c>
      <c r="B28" s="15" t="s">
        <v>67</v>
      </c>
      <c r="C28" s="15" t="s">
        <v>60</v>
      </c>
      <c r="D28" s="15" t="s">
        <v>172</v>
      </c>
      <c r="E28" s="18" t="s">
        <v>173</v>
      </c>
      <c r="F28" s="18" t="s">
        <v>173</v>
      </c>
      <c r="G28" s="15" t="s">
        <v>174</v>
      </c>
      <c r="H28" s="15" t="s">
        <v>175</v>
      </c>
      <c r="I28" s="15" t="s">
        <v>176</v>
      </c>
      <c r="J28" s="15" t="s">
        <v>177</v>
      </c>
      <c r="K28" s="26">
        <v>36</v>
      </c>
      <c r="L28" s="26">
        <v>36</v>
      </c>
      <c r="M28" s="26"/>
      <c r="N28" s="26">
        <f t="shared" si="0"/>
        <v>36</v>
      </c>
      <c r="O28" s="15" t="s">
        <v>178</v>
      </c>
      <c r="P28" s="15" t="s">
        <v>179</v>
      </c>
      <c r="Q28" s="15">
        <v>26</v>
      </c>
      <c r="R28" s="15">
        <v>96</v>
      </c>
      <c r="S28" s="36" t="s">
        <v>51</v>
      </c>
      <c r="T28" s="15"/>
    </row>
    <row r="29" s="6" customFormat="1" ht="65" customHeight="1" spans="1:20">
      <c r="A29" s="15">
        <v>24</v>
      </c>
      <c r="B29" s="15" t="s">
        <v>67</v>
      </c>
      <c r="C29" s="15" t="s">
        <v>26</v>
      </c>
      <c r="D29" s="15" t="s">
        <v>180</v>
      </c>
      <c r="E29" s="18" t="s">
        <v>173</v>
      </c>
      <c r="F29" s="18" t="s">
        <v>173</v>
      </c>
      <c r="G29" s="15" t="s">
        <v>174</v>
      </c>
      <c r="H29" s="15" t="s">
        <v>181</v>
      </c>
      <c r="I29" s="15" t="s">
        <v>182</v>
      </c>
      <c r="J29" s="15" t="s">
        <v>183</v>
      </c>
      <c r="K29" s="26">
        <v>27</v>
      </c>
      <c r="L29" s="26">
        <v>27</v>
      </c>
      <c r="M29" s="26"/>
      <c r="N29" s="26">
        <f t="shared" si="0"/>
        <v>27</v>
      </c>
      <c r="O29" s="29" t="s">
        <v>184</v>
      </c>
      <c r="P29" s="15" t="s">
        <v>179</v>
      </c>
      <c r="Q29" s="15">
        <v>14</v>
      </c>
      <c r="R29" s="15">
        <v>42</v>
      </c>
      <c r="S29" s="36" t="s">
        <v>51</v>
      </c>
      <c r="T29" s="15"/>
    </row>
    <row r="30" s="6" customFormat="1" ht="65" customHeight="1" spans="1:20">
      <c r="A30" s="15">
        <v>25</v>
      </c>
      <c r="B30" s="15" t="s">
        <v>67</v>
      </c>
      <c r="C30" s="15" t="s">
        <v>26</v>
      </c>
      <c r="D30" s="15" t="s">
        <v>185</v>
      </c>
      <c r="E30" s="18" t="s">
        <v>173</v>
      </c>
      <c r="F30" s="18" t="s">
        <v>173</v>
      </c>
      <c r="G30" s="15" t="s">
        <v>54</v>
      </c>
      <c r="H30" s="15" t="s">
        <v>186</v>
      </c>
      <c r="I30" s="15" t="s">
        <v>187</v>
      </c>
      <c r="J30" s="15" t="s">
        <v>188</v>
      </c>
      <c r="K30" s="26">
        <v>200</v>
      </c>
      <c r="L30" s="26">
        <v>200</v>
      </c>
      <c r="M30" s="26"/>
      <c r="N30" s="26">
        <f t="shared" si="0"/>
        <v>200</v>
      </c>
      <c r="O30" s="15" t="s">
        <v>189</v>
      </c>
      <c r="P30" s="15" t="s">
        <v>179</v>
      </c>
      <c r="Q30" s="15">
        <v>14</v>
      </c>
      <c r="R30" s="15">
        <v>57</v>
      </c>
      <c r="S30" s="36" t="s">
        <v>51</v>
      </c>
      <c r="T30" s="15"/>
    </row>
    <row r="31" s="6" customFormat="1" ht="65" customHeight="1" spans="1:20">
      <c r="A31" s="15">
        <v>26</v>
      </c>
      <c r="B31" s="15" t="s">
        <v>67</v>
      </c>
      <c r="C31" s="15" t="s">
        <v>26</v>
      </c>
      <c r="D31" s="15" t="s">
        <v>190</v>
      </c>
      <c r="E31" s="18" t="s">
        <v>173</v>
      </c>
      <c r="F31" s="18" t="s">
        <v>173</v>
      </c>
      <c r="G31" s="15" t="s">
        <v>54</v>
      </c>
      <c r="H31" s="15" t="s">
        <v>191</v>
      </c>
      <c r="I31" s="15" t="s">
        <v>192</v>
      </c>
      <c r="J31" s="15" t="s">
        <v>193</v>
      </c>
      <c r="K31" s="26">
        <v>80</v>
      </c>
      <c r="L31" s="26">
        <v>80</v>
      </c>
      <c r="M31" s="26"/>
      <c r="N31" s="26">
        <f t="shared" si="0"/>
        <v>80</v>
      </c>
      <c r="O31" s="15" t="s">
        <v>178</v>
      </c>
      <c r="P31" s="15" t="s">
        <v>179</v>
      </c>
      <c r="Q31" s="15">
        <v>28</v>
      </c>
      <c r="R31" s="15">
        <v>92</v>
      </c>
      <c r="S31" s="36" t="s">
        <v>51</v>
      </c>
      <c r="T31" s="15"/>
    </row>
    <row r="32" s="6" customFormat="1" ht="53" customHeight="1" spans="1:20">
      <c r="A32" s="15">
        <v>27</v>
      </c>
      <c r="B32" s="15" t="s">
        <v>67</v>
      </c>
      <c r="C32" s="16" t="s">
        <v>26</v>
      </c>
      <c r="D32" s="16" t="s">
        <v>194</v>
      </c>
      <c r="E32" s="18" t="s">
        <v>173</v>
      </c>
      <c r="F32" s="18" t="s">
        <v>173</v>
      </c>
      <c r="G32" s="16" t="s">
        <v>138</v>
      </c>
      <c r="H32" s="16" t="s">
        <v>195</v>
      </c>
      <c r="I32" s="16" t="s">
        <v>196</v>
      </c>
      <c r="J32" s="16" t="s">
        <v>197</v>
      </c>
      <c r="K32" s="32">
        <v>45</v>
      </c>
      <c r="L32" s="32">
        <v>45</v>
      </c>
      <c r="M32" s="26"/>
      <c r="N32" s="26">
        <f t="shared" si="0"/>
        <v>45</v>
      </c>
      <c r="O32" s="29" t="s">
        <v>198</v>
      </c>
      <c r="P32" s="15" t="s">
        <v>179</v>
      </c>
      <c r="Q32" s="27">
        <v>15</v>
      </c>
      <c r="R32" s="27">
        <v>53</v>
      </c>
      <c r="S32" s="36" t="s">
        <v>51</v>
      </c>
      <c r="T32" s="15"/>
    </row>
    <row r="33" s="6" customFormat="1" ht="65" customHeight="1" spans="1:20">
      <c r="A33" s="15">
        <v>28</v>
      </c>
      <c r="B33" s="15" t="s">
        <v>67</v>
      </c>
      <c r="C33" s="19" t="s">
        <v>116</v>
      </c>
      <c r="D33" s="19" t="s">
        <v>199</v>
      </c>
      <c r="E33" s="18" t="s">
        <v>173</v>
      </c>
      <c r="F33" s="18" t="s">
        <v>173</v>
      </c>
      <c r="G33" s="19" t="s">
        <v>63</v>
      </c>
      <c r="H33" s="19" t="s">
        <v>200</v>
      </c>
      <c r="I33" s="15" t="s">
        <v>201</v>
      </c>
      <c r="J33" s="19" t="s">
        <v>202</v>
      </c>
      <c r="K33" s="26">
        <v>40</v>
      </c>
      <c r="L33" s="26">
        <v>40</v>
      </c>
      <c r="M33" s="26"/>
      <c r="N33" s="26">
        <f t="shared" si="0"/>
        <v>40</v>
      </c>
      <c r="O33" s="15" t="s">
        <v>203</v>
      </c>
      <c r="P33" s="15" t="s">
        <v>179</v>
      </c>
      <c r="Q33" s="19">
        <v>6</v>
      </c>
      <c r="R33" s="19">
        <v>21</v>
      </c>
      <c r="S33" s="36" t="s">
        <v>51</v>
      </c>
      <c r="T33" s="15"/>
    </row>
    <row r="34" s="6" customFormat="1" ht="53" customHeight="1" spans="1:20">
      <c r="A34" s="15">
        <v>29</v>
      </c>
      <c r="B34" s="15" t="s">
        <v>67</v>
      </c>
      <c r="C34" s="19" t="s">
        <v>116</v>
      </c>
      <c r="D34" s="19" t="s">
        <v>204</v>
      </c>
      <c r="E34" s="18" t="s">
        <v>173</v>
      </c>
      <c r="F34" s="18" t="s">
        <v>173</v>
      </c>
      <c r="G34" s="19" t="s">
        <v>63</v>
      </c>
      <c r="H34" s="15" t="s">
        <v>64</v>
      </c>
      <c r="I34" s="15" t="s">
        <v>205</v>
      </c>
      <c r="J34" s="19" t="s">
        <v>206</v>
      </c>
      <c r="K34" s="26">
        <v>40</v>
      </c>
      <c r="L34" s="26">
        <v>40</v>
      </c>
      <c r="M34" s="26"/>
      <c r="N34" s="26">
        <f t="shared" si="0"/>
        <v>40</v>
      </c>
      <c r="O34" s="29" t="s">
        <v>207</v>
      </c>
      <c r="P34" s="15" t="s">
        <v>179</v>
      </c>
      <c r="Q34" s="19">
        <v>8</v>
      </c>
      <c r="R34" s="19">
        <v>18</v>
      </c>
      <c r="S34" s="36" t="s">
        <v>51</v>
      </c>
      <c r="T34" s="15"/>
    </row>
    <row r="35" s="6" customFormat="1" ht="53" customHeight="1" spans="1:20">
      <c r="A35" s="15">
        <v>30</v>
      </c>
      <c r="B35" s="15" t="s">
        <v>67</v>
      </c>
      <c r="C35" s="15" t="s">
        <v>26</v>
      </c>
      <c r="D35" s="15" t="s">
        <v>208</v>
      </c>
      <c r="E35" s="18" t="s">
        <v>173</v>
      </c>
      <c r="F35" s="18" t="s">
        <v>173</v>
      </c>
      <c r="G35" s="15" t="s">
        <v>102</v>
      </c>
      <c r="H35" s="15" t="s">
        <v>209</v>
      </c>
      <c r="I35" s="15" t="s">
        <v>210</v>
      </c>
      <c r="J35" s="15" t="s">
        <v>211</v>
      </c>
      <c r="K35" s="26">
        <v>15</v>
      </c>
      <c r="L35" s="26">
        <v>15</v>
      </c>
      <c r="M35" s="26"/>
      <c r="N35" s="26">
        <f t="shared" si="0"/>
        <v>15</v>
      </c>
      <c r="O35" s="16" t="s">
        <v>212</v>
      </c>
      <c r="P35" s="15" t="s">
        <v>179</v>
      </c>
      <c r="Q35" s="15">
        <v>14</v>
      </c>
      <c r="R35" s="15">
        <v>38</v>
      </c>
      <c r="S35" s="36" t="s">
        <v>51</v>
      </c>
      <c r="T35" s="15"/>
    </row>
    <row r="36" s="6" customFormat="1" ht="65" customHeight="1" spans="1:20">
      <c r="A36" s="15">
        <v>31</v>
      </c>
      <c r="B36" s="15" t="s">
        <v>67</v>
      </c>
      <c r="C36" s="15" t="s">
        <v>26</v>
      </c>
      <c r="D36" s="15" t="s">
        <v>213</v>
      </c>
      <c r="E36" s="18" t="s">
        <v>173</v>
      </c>
      <c r="F36" s="18" t="s">
        <v>173</v>
      </c>
      <c r="G36" s="15" t="s">
        <v>214</v>
      </c>
      <c r="H36" s="15" t="s">
        <v>215</v>
      </c>
      <c r="I36" s="15" t="s">
        <v>216</v>
      </c>
      <c r="J36" s="15" t="s">
        <v>217</v>
      </c>
      <c r="K36" s="26">
        <v>150</v>
      </c>
      <c r="L36" s="26">
        <v>150</v>
      </c>
      <c r="M36" s="26"/>
      <c r="N36" s="26">
        <f t="shared" si="0"/>
        <v>150</v>
      </c>
      <c r="O36" s="15" t="s">
        <v>189</v>
      </c>
      <c r="P36" s="15" t="s">
        <v>179</v>
      </c>
      <c r="Q36" s="15">
        <v>14</v>
      </c>
      <c r="R36" s="15">
        <v>36</v>
      </c>
      <c r="S36" s="36" t="s">
        <v>51</v>
      </c>
      <c r="T36" s="15"/>
    </row>
    <row r="37" s="4" customFormat="1" ht="53" customHeight="1" spans="1:20">
      <c r="A37" s="15">
        <v>32</v>
      </c>
      <c r="B37" s="15" t="s">
        <v>218</v>
      </c>
      <c r="C37" s="15" t="s">
        <v>26</v>
      </c>
      <c r="D37" s="15" t="s">
        <v>218</v>
      </c>
      <c r="E37" s="15" t="s">
        <v>6</v>
      </c>
      <c r="F37" s="15" t="s">
        <v>219</v>
      </c>
      <c r="G37" s="16" t="s">
        <v>220</v>
      </c>
      <c r="H37" s="16" t="s">
        <v>144</v>
      </c>
      <c r="I37" s="16" t="s">
        <v>144</v>
      </c>
      <c r="J37" s="15" t="s">
        <v>221</v>
      </c>
      <c r="K37" s="26">
        <v>350</v>
      </c>
      <c r="L37" s="26">
        <v>50</v>
      </c>
      <c r="M37" s="26"/>
      <c r="N37" s="26">
        <f t="shared" si="0"/>
        <v>50</v>
      </c>
      <c r="O37" s="15" t="s">
        <v>222</v>
      </c>
      <c r="P37" s="15" t="s">
        <v>223</v>
      </c>
      <c r="Q37" s="15">
        <v>25000</v>
      </c>
      <c r="R37" s="15">
        <v>70000</v>
      </c>
      <c r="S37" s="37" t="s">
        <v>51</v>
      </c>
      <c r="T37" s="15"/>
    </row>
  </sheetData>
  <autoFilter xmlns:etc="http://www.wps.cn/officeDocument/2017/etCustomData" ref="A4:T37" etc:filterBottomFollowUsedRange="0">
    <extLst/>
  </autoFilter>
  <sortState ref="A52:AB71">
    <sortCondition ref="E52:E71"/>
    <sortCondition ref="G52:G71"/>
  </sortState>
  <mergeCells count="17">
    <mergeCell ref="A1:B1"/>
    <mergeCell ref="A2:T2"/>
    <mergeCell ref="G3:I3"/>
    <mergeCell ref="L3:N3"/>
    <mergeCell ref="Q3:R3"/>
    <mergeCell ref="A3:A4"/>
    <mergeCell ref="B3:B4"/>
    <mergeCell ref="C3:C4"/>
    <mergeCell ref="D3:D4"/>
    <mergeCell ref="E3:E4"/>
    <mergeCell ref="F3:F4"/>
    <mergeCell ref="J3:J4"/>
    <mergeCell ref="K3:K4"/>
    <mergeCell ref="O3:O4"/>
    <mergeCell ref="P3:P4"/>
    <mergeCell ref="S3:S4"/>
    <mergeCell ref="T3:T4"/>
  </mergeCells>
  <printOptions horizontalCentered="1"/>
  <pageMargins left="0.161111111111111" right="0.161111111111111" top="1" bottom="0.60625" header="0.5" footer="0.302777777777778"/>
  <pageSetup paperSize="9" scale="69" fitToHeight="0" orientation="landscape" horizontalDpi="600"/>
  <headerFooter>
    <oddFooter>&amp;C- &amp;P+4 -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汤静波</cp:lastModifiedBy>
  <dcterms:created xsi:type="dcterms:W3CDTF">2021-10-08T07:08:00Z</dcterms:created>
  <dcterms:modified xsi:type="dcterms:W3CDTF">2025-09-28T09:14:58Z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8A7D8AAE7B4D470DB2B9222B67B96B13_13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