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597"/>
  </bookViews>
  <sheets>
    <sheet name="明细表" sheetId="1" r:id="rId1"/>
  </sheets>
  <definedNames>
    <definedName name="_xlnm._FilterDatabase" localSheetId="0" hidden="1">明细表!$A$4:$T$249</definedName>
    <definedName name="_xlnm.Print_Area" localSheetId="0">明细表!$A$1:$T$249</definedName>
    <definedName name="_xlnm.Print_Titles" localSheetId="0">明细表!$3:$4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<sst xmlns="http://schemas.openxmlformats.org/spreadsheetml/2006/main" count="2959" uniqueCount="964">
  <si>
    <t>附件</t>
  </si>
  <si>
    <t>泗县2025年度财政衔接推进乡村振兴补助资金项目计划表</t>
  </si>
  <si>
    <t>序号</t>
  </si>
  <si>
    <t>项目类型</t>
  </si>
  <si>
    <t>项目性质</t>
  </si>
  <si>
    <t>项目名称</t>
  </si>
  <si>
    <t>项目主管部门</t>
  </si>
  <si>
    <t>项目实施单位</t>
  </si>
  <si>
    <t>项目地址</t>
  </si>
  <si>
    <t>建设内容、规模、规格等（补助标准）</t>
  </si>
  <si>
    <t>项目概算</t>
  </si>
  <si>
    <t>资金来源及规模（万元）</t>
  </si>
  <si>
    <t>绩效目标</t>
  </si>
  <si>
    <t>群众参与和利益联结机制</t>
  </si>
  <si>
    <t>受益脱贫户、监测户</t>
  </si>
  <si>
    <t>完成时限</t>
  </si>
  <si>
    <t>备注</t>
  </si>
  <si>
    <t>乡镇</t>
  </si>
  <si>
    <t>行政村</t>
  </si>
  <si>
    <t>具体位置</t>
  </si>
  <si>
    <t>财政资金</t>
  </si>
  <si>
    <t>其他资金</t>
  </si>
  <si>
    <t>小计</t>
  </si>
  <si>
    <t>户数</t>
  </si>
  <si>
    <t>人数</t>
  </si>
  <si>
    <t>金融类</t>
  </si>
  <si>
    <t>新建</t>
  </si>
  <si>
    <t>小额信贷贴息项目</t>
  </si>
  <si>
    <t>财政局</t>
  </si>
  <si>
    <t>全县</t>
  </si>
  <si>
    <t>各行政村</t>
  </si>
  <si>
    <t>使用财政资金对办理小额信贷的脱贫户、监测户进行政府贴息，贴息金额约500万元</t>
  </si>
  <si>
    <t>对办理小额信贷的脱贫户、监测户进行政府贴息，为脱贫户、监测户发展产业提供经济支持，减少其发展生产压力，增加收入</t>
  </si>
  <si>
    <t>通过财政衔接资金投入，减轻小额信贷户的资金使用负担，助力脱贫户、监测户发展，实现稳定脱贫及产业发展</t>
  </si>
  <si>
    <t>2025年12月</t>
  </si>
  <si>
    <t>小额信贷风险补偿金</t>
  </si>
  <si>
    <t>过渡期脱贫户、监测户小额信贷风险补偿金</t>
  </si>
  <si>
    <t>增强脱贫户及监测户获代能力，满足信贷需求</t>
  </si>
  <si>
    <t>财政资金建立风险补偿金，合作银行向脱贫户及监测户提供小额贷款，出现不良贷款时按约定程序和比例从财政风险补偿金中予以补偿，调动银行积极性，提升贷款可得性，防止脱贫人口返贫致贫</t>
  </si>
  <si>
    <t>教育培训类</t>
  </si>
  <si>
    <t>雨露计划</t>
  </si>
  <si>
    <t>教体局</t>
  </si>
  <si>
    <t>雨露计划约2200人</t>
  </si>
  <si>
    <t>帮助脱贫户、监测户家庭学生顺利完成学业，提升就业技能</t>
  </si>
  <si>
    <t>群众参与项目申报、实施过程监督、完成后受益；脱贫家庭学生通过财政资金支持完成学业，实现良好就业发展，保障稳定脱贫</t>
  </si>
  <si>
    <t>就业类</t>
  </si>
  <si>
    <t>交通补助</t>
  </si>
  <si>
    <t>人社局</t>
  </si>
  <si>
    <t>对外出务工的脱贫户、监测户发放交通补助</t>
  </si>
  <si>
    <t>发放外出务工交通补助，减少务工出行开支，促进就业</t>
  </si>
  <si>
    <t>群众参与申报、实施过程监督、完成后受益；通过对县外务工人员提供交通补助的形式减少务工出行开支，促进就业巩固脱贫成果</t>
  </si>
  <si>
    <t>技能培训</t>
  </si>
  <si>
    <t>对脱贫户、监测户开展技能培训（养老护理、母婴护理、中式烹调、家政服务员、直播销售员、中式面点等）</t>
  </si>
  <si>
    <t>对脱贫户、监测户开展技能培训，提高就业水平</t>
  </si>
  <si>
    <t>群众参与申报、实施过程监督、完成后受益；通过培训提高生产就业技能，促进就业增加收入，巩固脱贫成果</t>
  </si>
  <si>
    <t>公益岗补贴</t>
  </si>
  <si>
    <t>公益岗工资</t>
  </si>
  <si>
    <t>发放公益岗工资，吸纳脱贫人口及监测对象就业</t>
  </si>
  <si>
    <t>群众参与申报、实施过程监督、完成后受益；开发公益岗位，促进脱贫人口及监测对象就业增加收入，巩固脱贫成果</t>
  </si>
  <si>
    <t>项目管理费</t>
  </si>
  <si>
    <t>项目建设单位</t>
  </si>
  <si>
    <t>提取各级衔接资金的1％用于项目前期设计、评审、招标、监理及验收等与项目管理相关费用支出</t>
  </si>
  <si>
    <t>完善项目相关环节程序，保障项目顺利实施</t>
  </si>
  <si>
    <t>通过项目实施，完善项目相关环节程序，保障项目高效实施，提高群众满意度，巩固拓展脱贫攻坚成果，助力乡村振兴</t>
  </si>
  <si>
    <t>基础设施类</t>
  </si>
  <si>
    <t>气象为农服务能力提升工程</t>
  </si>
  <si>
    <t>气象局</t>
  </si>
  <si>
    <t>24个行政村</t>
  </si>
  <si>
    <t>在全县范围内新建4要素气象自动站24个,每个站5万元</t>
  </si>
  <si>
    <t>提升农村气象灾害防御能力，保障粮食安全生产能够持续5-10年发挥作用</t>
  </si>
  <si>
    <t>加密温度、降雨等观测要素的水平分辨率，满足高标准农田、乡村振兴产业发展应对气象灾害保障服务需求</t>
  </si>
  <si>
    <t>地方特色农产品直播推广中心</t>
  </si>
  <si>
    <t>宣传部</t>
  </si>
  <si>
    <t>泗水街道</t>
  </si>
  <si>
    <t>大刘社区</t>
  </si>
  <si>
    <t>东方名城</t>
  </si>
  <si>
    <t>助农电商直播孵化基地地面及墙体等基础设施改造</t>
  </si>
  <si>
    <t>改造助农电商直播孵化基地，改善基地设施条件，提升地方特色农产品推广效果</t>
  </si>
  <si>
    <t>群众参与项目申报、实施过程监督、竣工后项目所在地受益；提升推广效果促进地方特色农产品销售</t>
  </si>
  <si>
    <t>改建</t>
  </si>
  <si>
    <t>村级道路基础设施建设项目</t>
  </si>
  <si>
    <t>发改委</t>
  </si>
  <si>
    <t>大路口镇</t>
  </si>
  <si>
    <t>西李村</t>
  </si>
  <si>
    <t>项目建设泗县大路口镇西李村村级道路4条，路线长度2145米。路面宽度4米、5米，总面积9585平方米，水泥混凝土路面。</t>
  </si>
  <si>
    <t>建设道路2145米，提升村内基础设施水平，改善群众生产生活设施条件，方便出行</t>
  </si>
  <si>
    <t>群众参与项目申报、实施过程监督、竣工后项目所在地受益；通过改善道路基础设施，方便群众出行，带动群众发展生产</t>
  </si>
  <si>
    <t>泗县屏山镇道路基础设施建设以工代赈项目</t>
  </si>
  <si>
    <t>屏山镇</t>
  </si>
  <si>
    <t>屏东村、涂山村</t>
  </si>
  <si>
    <t>本项目对屏东村资生大街路进行路面修复及敷设排水管道，路线长328米，面积3280平方米，沥青路面，排水管道长656米；东西路敷设排水管道长200米；涂山村小陈组包公路，修建水泥混凝土路面，路线长670米，宽4米，面积2680平方米，拆除新建1-4.0米盖板涵</t>
  </si>
  <si>
    <t>建设道路998米，排水管道长度856米，提升村内基础设施水平，改善群众生产生活设施条件，方便出行，带动群众发展生产</t>
  </si>
  <si>
    <t>易地扶贫搬迁后续帮扶项目</t>
  </si>
  <si>
    <t>易地扶贫搬迁地方政府债券贴息</t>
  </si>
  <si>
    <t>易地扶贫搬迁地方政府债券贴息资金76万元</t>
  </si>
  <si>
    <t>对易地扶贫搬迁地方政府债券进行贴息，减轻地方政府债券还款压力</t>
  </si>
  <si>
    <t>/</t>
  </si>
  <si>
    <t>产业发展类</t>
  </si>
  <si>
    <t>特色种养到户奖补</t>
  </si>
  <si>
    <t>农业农村局</t>
  </si>
  <si>
    <t>各镇（街道）</t>
  </si>
  <si>
    <t>扶持自主发展特色种养且产业达标的脱贫户、监测户</t>
  </si>
  <si>
    <t>扶持具备条件的脱贫户发展壮大特色种养业</t>
  </si>
  <si>
    <t>以产业补助的形式对脱贫户、监测户进行补助，扶持脱贫户、监测户发展特色种养业，提升他们自主发展特色产业内生动力，增加脱贫户、监测户收入</t>
  </si>
  <si>
    <t>金丝绞瓜示范种植奖补项目</t>
  </si>
  <si>
    <t>示范种植金丝绞瓜5000亩，每亩奖补200元</t>
  </si>
  <si>
    <t>通过种植奖补提高农户种植金丝绞瓜积极性，增加脱贫户等群众收入，推动金丝茭瓜生产规模不断扩大</t>
  </si>
  <si>
    <t>通过实施项目，奖补金丝绞瓜种植对象，通过节约种植成本增加收益，带动群众可以参与本项目或其他产业务工，增加家庭可支配收入</t>
  </si>
  <si>
    <t>公共区域品牌宣传项目</t>
  </si>
  <si>
    <t>支持金丝绞瓜、山芋等特色农产品宣传推广</t>
  </si>
  <si>
    <t>通过宣传推广，提升品牌形象，扩大影响力及销售量，形成在全省有一定影响力的品牌效应</t>
  </si>
  <si>
    <t>通过实施项目，对特色农产品宣传推广，提升品牌形象，扩大农产品销售量，增加群众收入，提高群众种植积极性</t>
  </si>
  <si>
    <t>带状复合种植</t>
  </si>
  <si>
    <t>玉米大豆带状复合种植约5.6万亩</t>
  </si>
  <si>
    <t>增加复种指数，提高单产，增加脱贫户、监测户、农户收入</t>
  </si>
  <si>
    <t>通过实施项目，增加复种指数，提高单产，增加脱贫户、监测户、农户收入</t>
  </si>
  <si>
    <t>玫瑰花种植项目</t>
  </si>
  <si>
    <t>草沟镇</t>
  </si>
  <si>
    <t>大梁村、官塘村</t>
  </si>
  <si>
    <t>建设玫瑰花种植基地180亩</t>
  </si>
  <si>
    <t>种植玫瑰花约180亩，增加村集体经济收入，带动脱贫户监测户及普通群众增收，同时改善生产生活条件，提高群众满意度</t>
  </si>
  <si>
    <t>群众参与项目申报、实施过程监督、竣工后项目所在地受益；通过项目实施，盘活资源种植经济作物改善群众身边生活环境，通过经济作物销售拓宽群众收入渠道</t>
  </si>
  <si>
    <t>农业产业提质增效项目</t>
  </si>
  <si>
    <t>防治小麦赤霉病，防治面积约18.36万亩</t>
  </si>
  <si>
    <t>降低赤霉病发生程度，控制小麦毒素，确保小麦提质增产，增加脱贫户、监测户、农户收入</t>
  </si>
  <si>
    <t>通过实施项目，提高统防统治覆盖率，降低脱贫户、监测户、农户种植成本，减少赤霉病发生程度，确保小麦提质增产增加脱贫户、监测户、农户收入</t>
  </si>
  <si>
    <t>饲料生产加工机械购置项目</t>
  </si>
  <si>
    <t>于韩村</t>
  </si>
  <si>
    <t>裹包机一台、秸秆配料TMR固体搅拌机一台</t>
  </si>
  <si>
    <t>购置机械2台，年收益率约为实际投资额的6％，带动脱贫户、监测户及广大群众就近就业发展增加收入，促进地方产业发展</t>
  </si>
  <si>
    <t>群众参与项目申报、实施过程监督、竣工后项目所在地受益；通过实施项目，带动脱贫户、监测户参与务工，激发脱贫户、监测户参与产业发展内生动力，参与产业发展增加收入</t>
  </si>
  <si>
    <t>黑木耳菌包发菌室项目</t>
  </si>
  <si>
    <t>草庙镇</t>
  </si>
  <si>
    <t>草庙村</t>
  </si>
  <si>
    <t>草庙村小高庄黑木耳生产基地</t>
  </si>
  <si>
    <t>长6米，宽8米发菌室共8间（每间室顶加通风设备），料场硬化1500平方米</t>
  </si>
  <si>
    <t>建设菌室8间及附属设施，年收益率约为实际投资额的6％，带动脱贫户、监测户及广大群众就近就业发展增加收入</t>
  </si>
  <si>
    <t>群众参与项目申报、实施过程监督、竣工后项目所在地受益；通过项目实施，增加就业岗位，促进食用菌种植产业发展，带动群众以就业创业等方式增收</t>
  </si>
  <si>
    <t>防治小麦赤霉病，防治面积约4.37万亩</t>
  </si>
  <si>
    <t>防治小麦赤霉病，防治面积约6.99万亩</t>
  </si>
  <si>
    <t>泗县蛋鸡福利散养基地建设项目</t>
  </si>
  <si>
    <t>皇姑村</t>
  </si>
  <si>
    <t>项目总投资约2000万。其中：
1.财政投资约1200万元：建设鸡舍4栋约12000平方；
2.企业自筹约800万元：建设蛋库等附属用房500平方，道路硬化8000平；办公、宿舍等管理用房800平米；有机肥车间2000平米；电气、物联网信息化建设等。</t>
  </si>
  <si>
    <t>建设鸡舍4栋、蛋库1栋及其他设施，年收益率约为实际投资额的6％，带动脱贫户、监测户及广大群众就近就业发展增加收入</t>
  </si>
  <si>
    <t>群众参与项目申报、实施过程监督、竣工后项目所在地受益；通过项目实施，增加就业岗位，促进蛋鸡养殖产业发展，带动群众以就业创业等方式增收</t>
  </si>
  <si>
    <t>龙湖村玫瑰花产业项目</t>
  </si>
  <si>
    <t>龙湖村</t>
  </si>
  <si>
    <t>石龙湖湿地白龙沟南</t>
  </si>
  <si>
    <t>建设玫瑰花种植基地500亩</t>
  </si>
  <si>
    <t>种植玫瑰花约500亩，增加村集体经济收入，带动脱贫户监测户及普通群众增收，同时改善生产生活条件，提高群众满意度</t>
  </si>
  <si>
    <t>大杨镇</t>
  </si>
  <si>
    <t>防治小麦赤霉病，防治面积约8.48万亩</t>
  </si>
  <si>
    <t>村级工厂</t>
  </si>
  <si>
    <t>小丁村</t>
  </si>
  <si>
    <t>村部门口向西</t>
  </si>
  <si>
    <t>高6米（部分高8.5米），550平方标准化钢构厂房，及配套设施</t>
  </si>
  <si>
    <t>建设厂房1座及配套设施，年收益率约为实际投资额的6％，带动脱贫户、监测户及广大群众就近就业发展增加收入</t>
  </si>
  <si>
    <t>群众参与项目申报、实施过程监督、竣工后项目所在地受益；通过项目实施，增加就业岗位，带动群众以就业的方式增加收入，有效激发脱贫人口内生动力</t>
  </si>
  <si>
    <t>商品有机肥生产厂房</t>
  </si>
  <si>
    <t>小丁村部门口向西50米</t>
  </si>
  <si>
    <t>高5.5米，长36米，宽22米标准化钢构厂房，及配套设施</t>
  </si>
  <si>
    <t>大庄镇</t>
  </si>
  <si>
    <t>防治小麦赤霉病，防治面积约7.96万亩</t>
  </si>
  <si>
    <t>续建</t>
  </si>
  <si>
    <t>泗县大庄镇现代农业产业园项目</t>
  </si>
  <si>
    <t>王官村</t>
  </si>
  <si>
    <t>项目总投资约5000万元，其中：
1、财政投资约3000万元：建设智慧农业玻璃温室约8000平方米，新型节能双拱双膜连栋温室60000平方米；
2、企业自筹约2000万元：建设新型节能双拱双膜连栋温室28000平方米、配套水肥一体化系统、智能控制系统、智慧农业大数据处理中心、科研中心及其他配套设施等。</t>
  </si>
  <si>
    <t>建设温室约9.6万平方米及配套设施，年增加村集体收入约180万元，带动脱贫户、监测户及广大群众就近就业发展增加收入</t>
  </si>
  <si>
    <t>2025年10月</t>
  </si>
  <si>
    <t>丁湖镇</t>
  </si>
  <si>
    <t>防治小麦赤霉病，防治面积约13.99万亩</t>
  </si>
  <si>
    <t>维修</t>
  </si>
  <si>
    <t>蔬菜大棚维修改造</t>
  </si>
  <si>
    <t>石丁村</t>
  </si>
  <si>
    <t>24个大棚覆膜和自动喷淋、6个大棚加固钢结构</t>
  </si>
  <si>
    <t>维修产业设施1处，增加村集体经济收入，带动脱贫户、监测户及广大群众就近就业发展增加收入</t>
  </si>
  <si>
    <t>育秧工厂配套机械设备</t>
  </si>
  <si>
    <t>向阳村</t>
  </si>
  <si>
    <t>拖拉机头2个，打浆机1个</t>
  </si>
  <si>
    <t>购置机械3台，年收益率约为实际投资额的6％，带动脱贫户、监测户及广大群众就近就业发展增加收入，促进地方产业发展</t>
  </si>
  <si>
    <t>墩集镇</t>
  </si>
  <si>
    <t>防治小麦赤霉病，防治面积约7.87万亩</t>
  </si>
  <si>
    <t>连栋大棚改造</t>
  </si>
  <si>
    <t>石梁河村</t>
  </si>
  <si>
    <t>连栋大棚</t>
  </si>
  <si>
    <t>4500平方薄膜更换、1500平方苗床改造、连栋大棚附属设施维修及其他附属设施</t>
  </si>
  <si>
    <t>改造产业设施1处，增加村集体经济收入，带动脱贫户、监测户及广大群众就近就业发展增加收入</t>
  </si>
  <si>
    <t>复合种植收储站</t>
  </si>
  <si>
    <t>黑塔镇</t>
  </si>
  <si>
    <t>陈圩村</t>
  </si>
  <si>
    <t>姚庄</t>
  </si>
  <si>
    <t>建设2500平方厂房及附属设施</t>
  </si>
  <si>
    <t>防治小麦赤霉病，防治面积约16.87万亩</t>
  </si>
  <si>
    <t>农产品深加工厂房</t>
  </si>
  <si>
    <t>三甄村</t>
  </si>
  <si>
    <t>老三甄小学</t>
  </si>
  <si>
    <t>高8米钢结构标准化厂房1600平方米，及附属设施</t>
  </si>
  <si>
    <t>建设厂房1座及配套设施，首年收益率约为实际投资额的6％，带动脱贫户监测户及广大群众就近就业发展增加收入</t>
  </si>
  <si>
    <t>紫薯育苗暖棚</t>
  </si>
  <si>
    <t>小梁村</t>
  </si>
  <si>
    <t>小汤组</t>
  </si>
  <si>
    <t>单座冬暖大棚长度90米，宽度为15米，后坡高度15米，前坡高度1.7米，建造2座，大棚总面积为2700平方米</t>
  </si>
  <si>
    <t>建设大棚2座，首年收益率约为实际投资额的6％，带动脱贫户、监测户及广大群众就近就业发展增加收入，促进地方产业发展</t>
  </si>
  <si>
    <t>泗县食用菌现代农业科技示范园二期</t>
  </si>
  <si>
    <t>虹城街道</t>
  </si>
  <si>
    <t>白庙村</t>
  </si>
  <si>
    <t>泗县长三角绿色农产品加工产业园</t>
  </si>
  <si>
    <t>本项目占地约202亩，主要建设内容为智慧菌棒工厂，包括但不限于智能化制棒车间、净化接种车间、预培养车间、连栋智能环控培养车间、智能控制中心和办公后勤用房等</t>
  </si>
  <si>
    <t>通过建设项目，优先通过技术培训、指导、参与就业带动脱贫户监测户增收致富；在食用菌产业链前端提供技术、市场、产品支持，为从事食用菌生产的群众节约生产成本增加收入，促进县级食用菌产业发展；增加收益不低于实际投资额（不含地上附着物补偿费用）的6%</t>
  </si>
  <si>
    <t>2026年12月</t>
  </si>
  <si>
    <t>年屠宰5000万羽白羽肉鸡智慧工厂建设项目</t>
  </si>
  <si>
    <t>1.财政衔接资金投入约6705.68万元：建设屠宰车间约21674平方米、待宰棚约1344平方米、羽毛粉车间约1890平方米、辅助工程若干，包含消防水池及泵房、锅炉房、污水处理中心、洗消中心、检疫房、门卫等；
2.企业自筹约3126.22万元：建设综合楼约6630平方米、宿舍楼约6630平方米、厂区硬化、围墙及其他、全厂暖通工程等</t>
  </si>
  <si>
    <t>建设厂房约2.16万平方米及配套设施，年增加村集体收入约400万元，带动脱贫户、监测户及广大群众就近就业发展增加收入</t>
  </si>
  <si>
    <t>泗县山芋深加工项目</t>
  </si>
  <si>
    <t>陈刘村</t>
  </si>
  <si>
    <t>泗县长三角绿色食品加工产业园内</t>
  </si>
  <si>
    <t>建设山芋加工厂房约20000平方米及附属设施</t>
  </si>
  <si>
    <t>建设厂房约2万平方米及配套设施，年增加村集体收入约240万元，带动脱贫户、监测户及广大群众就近就业发展增加收入</t>
  </si>
  <si>
    <t>金丝绞瓜储存冷库</t>
  </si>
  <si>
    <t>建设冷库1座及配套设施</t>
  </si>
  <si>
    <t>建设冷库1座及配套设施，年收益率约为实际投资额的6％，带动脱贫户、监测户及广大群众就近就业发展增加收入</t>
  </si>
  <si>
    <t>蚯蚓生态循环产业示范园项目（二期）</t>
  </si>
  <si>
    <t>1.财政资金投入约3500万元：建设蚯蚓深加工厂房约10000平方米及综合楼；
2.企业自筹约7500万元：建设年产1000吨多肽液生产线、检测中心及相关配套设施等。</t>
  </si>
  <si>
    <t>通过实施项目，带动脱贫户、监测户及普通群众发展增收，每年增加村集体经济收入不低于实际投资额的6％，促进地方产业发展</t>
  </si>
  <si>
    <t>群众参与项目申报、实施过程监督、竣工后项目所在地受益；形成经营性资产，增加村集体经济收入，带动群众参务工就业，同时支持群众参与产业发展，增加群众收入的同时提升群众生产经营水平</t>
  </si>
  <si>
    <t>2026年10月</t>
  </si>
  <si>
    <t>防治小麦赤霉病，防治面积约3.23万亩</t>
  </si>
  <si>
    <t>黄圩镇</t>
  </si>
  <si>
    <t>防治小麦赤霉病，防治面积约7.69万亩</t>
  </si>
  <si>
    <t>刘圩镇</t>
  </si>
  <si>
    <t>防治小麦赤霉病，防治面积约7.26万亩</t>
  </si>
  <si>
    <t>建设玫瑰花种植基地300亩</t>
  </si>
  <si>
    <t>种植玫瑰花约300亩，增加村集体经济收入，带动脱贫户监测户及普通群众增收，同时改善生产生活条件，提高群众满意度</t>
  </si>
  <si>
    <t>玫瑰花加工厂房</t>
  </si>
  <si>
    <t>潼南村</t>
  </si>
  <si>
    <t>玫瑰花加工厂房内</t>
  </si>
  <si>
    <t>42米*16米钢结构厂房1座及相关附属设施</t>
  </si>
  <si>
    <t>蓝莓种植产业园项目</t>
  </si>
  <si>
    <t>大彭村</t>
  </si>
  <si>
    <t>项目总投资约1300万元，建设蓝莓采摘、盆栽蓝莓电商销售，共计2万平米温室及基础配套设施</t>
  </si>
  <si>
    <t>建设蓝莓产业园约2万平方米及配套设施，年增加村集体收入约70万元，带动脱贫户、监测户及广大群众就近就业发展增加收入</t>
  </si>
  <si>
    <t>群众参与项目申报、实施过程监督、竣工后项目所在地受益；通过实施项目，带动脱贫户、监测户参与务工，同时节约生产成本，激发脱贫户、监测户参与产业发展内生动力，参与产业发展增加收入</t>
  </si>
  <si>
    <t>2025年9月</t>
  </si>
  <si>
    <t>花卉大棚维修改造</t>
  </si>
  <si>
    <t>1.财政资金投入约270万元：对55000平方米大棚内、外拱膜、保温棉及相关配件进行更换，对喷淋系统、滴灌系统、风机、湿帘进行维修，对大棚内硬化地面进行清除并恢复耕种条件；
2.企业自筹约170万元：建设冷库及其他配套附属设施设备</t>
  </si>
  <si>
    <t>防治小麦赤霉病，防治面积约12.24万亩</t>
  </si>
  <si>
    <t>屏东村、大彭村、枯河村</t>
  </si>
  <si>
    <t>建设玫瑰花种植基地约178亩</t>
  </si>
  <si>
    <t>种植玫瑰花约178亩，增加村集体经济收入，带动脱贫户监测户及普通群众增收，同时改善生产生活条件，提高群众满意度</t>
  </si>
  <si>
    <t>葡萄大棚维修</t>
  </si>
  <si>
    <t>屏山村</t>
  </si>
  <si>
    <t>现代农业产业园区内</t>
  </si>
  <si>
    <t>对葡萄大棚进行维修，一是更换棚膜、遮阳网及幕线、幕丝等配件，包括天沟、外拱杆、遮阳管等；二是侧面维修，包括侧墙维修及预埋件、定位卡、蝴蝶卡等配件</t>
  </si>
  <si>
    <t>秸秆收储加工大棚项目</t>
  </si>
  <si>
    <t>涂山村</t>
  </si>
  <si>
    <t>电厂南侧</t>
  </si>
  <si>
    <t>高4.5米、100米*38米的钢构秸秆收储加工大棚及部分附属设施</t>
  </si>
  <si>
    <t>涂山村玫瑰花种植项目</t>
  </si>
  <si>
    <t>小陈庄</t>
  </si>
  <si>
    <t>群众房前屋后种植约60亩（小陈庄约25亩、韩庄约20亩、寨程庄约15亩）玫瑰花</t>
  </si>
  <si>
    <t>种植玫瑰花约60亩，增加村集体经济收入，带动脱贫户监测户及普通群众增收，同时改善生产生活条件，提高群众满意度</t>
  </si>
  <si>
    <t>山头镇</t>
  </si>
  <si>
    <t>防治小麦赤霉病，防治面积约10.75万亩</t>
  </si>
  <si>
    <t>木业加工厂房</t>
  </si>
  <si>
    <t>山头村</t>
  </si>
  <si>
    <t>1.财政投资约510万元：建设高9米钢结构厂房2栋共6500平方米及地面硬化、水电、消防及排水等配套设施；
2.企业自筹约220万元：建设高9米钢结构厂房1栋3250平方米及其他附属设施。</t>
  </si>
  <si>
    <t>建设厂房3栋及配套设施，年收益率约为实际投资额的6％，带动脱贫户、监测户及广大群众就近就业发展增加收入</t>
  </si>
  <si>
    <t>泗城镇</t>
  </si>
  <si>
    <t>防治小麦赤霉病，防治面积约3.93万亩</t>
  </si>
  <si>
    <t>果蔬大棚提升改造</t>
  </si>
  <si>
    <t>关庙村</t>
  </si>
  <si>
    <t>圩里组</t>
  </si>
  <si>
    <t>7500平方薄膜更换，连栋大棚附属设施维修及其他附属设施</t>
  </si>
  <si>
    <t>植保社会化服务机械购置</t>
  </si>
  <si>
    <t>胡陈村</t>
  </si>
  <si>
    <t>购买10台植保无人机大疆T60</t>
  </si>
  <si>
    <t>购置农业机械10台，通过实施项目，发展农事服务，带动村民就业，增加集体经济收入，带动当地产业发展</t>
  </si>
  <si>
    <t>群众参与项目申报、实施过程监督、竣工后项目所在地受益；为脱贫户、监测户低于市场价提供农事服务，村集体通过承包农事服务等方式增加村集体收入，同时通过务工就业等方式带动脱贫户、监测户及普通群众就业增收</t>
  </si>
  <si>
    <t>扶贫工厂改造提升工程</t>
  </si>
  <si>
    <t>胡陈村村部西边50米处</t>
  </si>
  <si>
    <t>夹芯板房更换为防火材质，电路改设，15厘米厚地面硬化</t>
  </si>
  <si>
    <t>改造扶贫工厂，增加村集体经济收入，带动脱贫户、监测户及广大群众就近就业发展增加收入</t>
  </si>
  <si>
    <t>羊肚菌种植大棚</t>
  </si>
  <si>
    <t>胡陈村村部旁30米处</t>
  </si>
  <si>
    <t>长120米，宽8米，肩高1.5米，顶高3米羊肚菌种植大棚8栋，每栋960平方米</t>
  </si>
  <si>
    <t>建设大棚8栋，年收益率约为实际投资额的6％，带动脱贫户、监测户及广大群众就近就业发展增加收入，促进地方产业发展</t>
  </si>
  <si>
    <t>防治小麦赤霉病，防治面积约1.09万亩</t>
  </si>
  <si>
    <t>瓦坊镇</t>
  </si>
  <si>
    <t>防治小麦赤霉病，防治面积约8.74万亩</t>
  </si>
  <si>
    <t>地方特色农产品品种换代</t>
  </si>
  <si>
    <t>运河街道</t>
  </si>
  <si>
    <t>地方特色农产品种苗品种换代</t>
  </si>
  <si>
    <t>对群众购买种苗新品种进行补贴，引导群众种植新品种，提升农产品品质</t>
  </si>
  <si>
    <t>群众参与项目申报、实施过程监督、竣工后项目所在地受益；通过种苗补贴，促进农产品品种更新换代</t>
  </si>
  <si>
    <t>防治小麦赤霉病，防治面积约1.9万亩</t>
  </si>
  <si>
    <t>泗县特色农产品综合服务中心</t>
  </si>
  <si>
    <t>网周村</t>
  </si>
  <si>
    <t>泗县石龙湖田园综合体</t>
  </si>
  <si>
    <t>项目总投资约2650万元，其中：
1、财政投资约1650万元：建设综合车间5100平方，管理用房1000平方，冷库2000立方，园内道路4600平方，地面硬化8000平方，内外部电源工程、给排水等附属设施；
2、企业自筹约1000万元：建设压差预冷室、嫁接孵化培养室，生产物流系统，园区物联网管理，溯源管理系统及其他附属设施；生产加工流水线及运输装卸设备等。</t>
  </si>
  <si>
    <t>建设厂房约5100平方米及配套设施，通过农产品加工提升产品附加值，链接周边销售通道，助推村集体收入，聚集地方农特产品优势，带动区域特色农产品和区域经济快速发展</t>
  </si>
  <si>
    <t>数字农业产业园苗床建设</t>
  </si>
  <si>
    <t>数字农业产业园内</t>
  </si>
  <si>
    <t>建设移动苗床240组及附属设施</t>
  </si>
  <si>
    <t>泗县蓝莓种苗繁育科技示范园项目</t>
  </si>
  <si>
    <t>建设设施大棚、蓄水池、水井，配套管理用房、移栽间、工具间、水泵房、配电室及农用道路、水渠等配套基础设施；</t>
  </si>
  <si>
    <t>建设设施大棚及配套设施，增加村集体收入约，带动脱贫户、监测户及广大群众就近就业发展增加收入</t>
  </si>
  <si>
    <t>长沟镇</t>
  </si>
  <si>
    <t>防治小麦赤霉病，防治面积约11.28万亩</t>
  </si>
  <si>
    <t>3877</t>
  </si>
  <si>
    <t>环境整治类</t>
  </si>
  <si>
    <t>泗县生活垃圾全覆盖工程项目第一期</t>
  </si>
  <si>
    <t>农环办</t>
  </si>
  <si>
    <t>垃圾清运涉及各镇</t>
  </si>
  <si>
    <t>保障全县垃圾清运，环境整治，美化环境，提升整体卫生情况</t>
  </si>
  <si>
    <t>通过实施项目，改善农村卫生环境，提高群众满意度幸福感，使群众乐于生产，幸福生活</t>
  </si>
  <si>
    <t>泗县生活垃圾全覆盖工程项目第二期</t>
  </si>
  <si>
    <t>泗县生活垃圾全覆盖工程项目第三期</t>
  </si>
  <si>
    <t>泗县生活垃圾全覆盖工程项目第四期</t>
  </si>
  <si>
    <t>小袁庄庄汪塘治理</t>
  </si>
  <si>
    <t>陡张村</t>
  </si>
  <si>
    <t>陡张村小袁庄</t>
  </si>
  <si>
    <t>长150米，宽40米，汪塘清淤治理</t>
  </si>
  <si>
    <t>治理沟塘1个，提升村内环境水平，改善群众生产生活设施条件，提升群众生活幸福感</t>
  </si>
  <si>
    <t>群众参与项目申报、实施过程监督、竣工后项目所在地受益；通过实施项目，改善农村生产生活环境，提高群众满意度幸福感</t>
  </si>
  <si>
    <t>学田庄汪塘治理</t>
  </si>
  <si>
    <t>王集村</t>
  </si>
  <si>
    <t>王集村学田庄</t>
  </si>
  <si>
    <t>长300米，宽12米，汪塘清淤治理</t>
  </si>
  <si>
    <t>洪场庄汪塘清淤</t>
  </si>
  <si>
    <t>应宅村</t>
  </si>
  <si>
    <t>应宅村洪场庄卞兆永家门前汪塘</t>
  </si>
  <si>
    <t>宽30米，长110米，汪塘清淤治理</t>
  </si>
  <si>
    <t>小仝庄汪塘治理</t>
  </si>
  <si>
    <t>岳场村</t>
  </si>
  <si>
    <t>岳场村小仝庄</t>
  </si>
  <si>
    <t>长200米，宽10米，汪塘清淤治理</t>
  </si>
  <si>
    <t>和美乡村配套设施建设</t>
  </si>
  <si>
    <t>大梁村</t>
  </si>
  <si>
    <t>沈石组</t>
  </si>
  <si>
    <t>村内道路、污水管网等基础设施建设</t>
  </si>
  <si>
    <t>建设村内道路、污水管网等基础设施，提升村内基础设施水平，改善群众生产生活条件</t>
  </si>
  <si>
    <t>群众参与项目申报、实施过程监督、竣工后项目所在地受益；通过项目实施，改善群众生产生活环境，建设宜居宜业和美乡村</t>
  </si>
  <si>
    <t>农村污水处理改造提升项目</t>
  </si>
  <si>
    <t>大梁村、瓦韩村、于韩村</t>
  </si>
  <si>
    <t>大梁中心村、瓦韩中心村、于韩中心村</t>
  </si>
  <si>
    <t>大梁中心村建设大三格+生态滤池及污水处理设施维修，瓦韩中心村污水处理设施维修，于韩中心村建设大三格+生态滤池及污水处理设施维修</t>
  </si>
  <si>
    <t>修复污水处理设施，提升农村人居环境基础设施建设水平，解决污水处理问题，改善生产生活条件</t>
  </si>
  <si>
    <t>群众参与项目申报、实施过程监督、竣工后项目所在地受益；通过提升农村人居环境基础设施建设水平，改善群众生产生活条件</t>
  </si>
  <si>
    <t>官唐村</t>
  </si>
  <si>
    <t>代庄组</t>
  </si>
  <si>
    <t>草庙村、通海村</t>
  </si>
  <si>
    <t>贺梨园中心村、通海中心村</t>
  </si>
  <si>
    <t>贺梨园中心村污水处理设施改造提升，通海中心村建设大三格+生态滤池及污水处理设施维修</t>
  </si>
  <si>
    <t>草莓园路</t>
  </si>
  <si>
    <t>河平村</t>
  </si>
  <si>
    <t>草莓园中间东西贯穿</t>
  </si>
  <si>
    <t>长490米，宽3.5米，12厘米厚级配碎石路基，18厘米厚混凝土面板，配套涵桥4座</t>
  </si>
  <si>
    <t>建设道路0.49公里，提升产业配套设施建设水平，改善生产生活条件，方便群众发展生产</t>
  </si>
  <si>
    <t>群众参与项目申报、实施过程监督、竣工后项目所在地受益；通过提升产业配套基础设施建设水平，改善群众生产生活条件，带动群众发展生产</t>
  </si>
  <si>
    <t>顾庄中心村龙湖中心村</t>
  </si>
  <si>
    <t>建设2处大三格+生态滤池及污水处理设施维修</t>
  </si>
  <si>
    <t>李庙村、赵集村</t>
  </si>
  <si>
    <t>李庙村、赵集中心村</t>
  </si>
  <si>
    <t>李庙村建设大三格+生态滤池及污水处理设施维修，赵集中心村建设大三格+生态滤池及污水处理设施维修</t>
  </si>
  <si>
    <t>孙行庄</t>
  </si>
  <si>
    <t>污水处理连接管网</t>
  </si>
  <si>
    <t>杨集村</t>
  </si>
  <si>
    <t>大麦食品厂至杨集西大街交叉口</t>
  </si>
  <si>
    <t>建设污水处理连接管网240米，铺设钢带波纹管DN800、垫层80mm厚碎石，建设窨井3座，路面修复300㎡</t>
  </si>
  <si>
    <t>建设污水管网约0.24公里，提升产业配套设施建设水平，改善生产生活条件，方便群众发展生产</t>
  </si>
  <si>
    <t>赵集村</t>
  </si>
  <si>
    <t>二卢庄</t>
  </si>
  <si>
    <t>朝阳村、和谐村、曙光村、田庄村、万安村、向阳村、新刘村</t>
  </si>
  <si>
    <t>东郭中心村、回庄中心村、小宋中心村、朱祠堂庄、后卢中心村、向阳中心村、五刘集庄</t>
  </si>
  <si>
    <t>东郭中心村、回庄中心村、小宋中心村、朱祠堂庄、后卢中心村、向阳中心村、五刘集庄均建设大三格+生态滤池及污水处理设施维修</t>
  </si>
  <si>
    <t>东风村菌菇基地道路</t>
  </si>
  <si>
    <t>东风村</t>
  </si>
  <si>
    <t>东风村菌菇基地</t>
  </si>
  <si>
    <t>南北路长204米、宽5米，东西路三条均长150米、宽4米，12厘米厚级配碎石，18厘米厚混凝土面板</t>
  </si>
  <si>
    <t>建设道路4条约654米，提升产业配套设施建设水平，改善生产生活条件，方便群众发展生产</t>
  </si>
  <si>
    <t>田庄村</t>
  </si>
  <si>
    <t>小郝庄</t>
  </si>
  <si>
    <t>新刘村</t>
  </si>
  <si>
    <t>沿河村菌菇基地道路</t>
  </si>
  <si>
    <t>沿河村</t>
  </si>
  <si>
    <t>沿河村菌菇基地</t>
  </si>
  <si>
    <t>南北路长126米、宽3米，东西1路长97米、东西2路长51米、东西3路长43米、宽均为5米，12厘米厚级配碎石，18厘米厚混凝土面板</t>
  </si>
  <si>
    <t>建设道路4条约317米，提升产业配套设施建设水平，改善生产生活条件，方便群众发展生产</t>
  </si>
  <si>
    <t>李场及南姚场</t>
  </si>
  <si>
    <t>大桥村、樊集村、索滩村、吴圩村、向阳村</t>
  </si>
  <si>
    <t>大桥中心村、樊集中心村、索滩中心村、吴圩中心村、向阳中心村</t>
  </si>
  <si>
    <t>大桥中心村建设大三格+生态滤池及污水处理设施维修，</t>
  </si>
  <si>
    <t>丁陈村</t>
  </si>
  <si>
    <t>二陈村</t>
  </si>
  <si>
    <t>丁湖镇垃圾中转站</t>
  </si>
  <si>
    <t>吴圩村</t>
  </si>
  <si>
    <t>何梁庄老村部</t>
  </si>
  <si>
    <t>建设主体房、地坪、三格式化粪池、压缩池等垃圾中转站配套设施</t>
  </si>
  <si>
    <t>建设垃圾中转站1处，提升基础设施建设水平，改善生产生活条件</t>
  </si>
  <si>
    <t>群众参与项目申报、实施过程监督、竣工后项目所在地受益；通过提升基础设施建设水平，改善群众生产生活条件</t>
  </si>
  <si>
    <t>育秧工厂道路</t>
  </si>
  <si>
    <t>长115米，宽5米，12厘米厚级配碎石路基，18厘米厚混凝土面板</t>
  </si>
  <si>
    <t>建设道路0.115公里，提升村内基础设施水平，改善群众生产生活设施条件，方便出行</t>
  </si>
  <si>
    <t>陈骆路提升改造工程</t>
  </si>
  <si>
    <t>陈圩到刘圩</t>
  </si>
  <si>
    <t>陈圩庄至骆庄主路拓宽约4000平方，12厘米厚级配碎石路基，18厘米厚混凝土面板</t>
  </si>
  <si>
    <t>拓宽道路约4000平方米，提升村内基础设施水平，改善群众生产生活设施条件，方便出行</t>
  </si>
  <si>
    <t>小李庄灌溉提升工程</t>
  </si>
  <si>
    <t>许李组</t>
  </si>
  <si>
    <t>汤刘路与樊吴大沟交叉处建一座翻水站，两台16英寸水泵</t>
  </si>
  <si>
    <t>建设翻水站1座，提升农业基础设施建设水平，改善生产生活条件，方便群众发展生产</t>
  </si>
  <si>
    <t>群众参与项目申报、实施过程监督、竣工后项目所在地受益；通过提升农业基础设施建设水平，改善群众生产生活条件，带动群众发展生产</t>
  </si>
  <si>
    <t>董庄水泥路</t>
  </si>
  <si>
    <t>霸王村</t>
  </si>
  <si>
    <t>董庄尹赵路从邓衍康到董洪武正南</t>
  </si>
  <si>
    <t>长705米，宽3米，12厘米厚级配碎石路基，18厘米厚混凝土面板</t>
  </si>
  <si>
    <t>建设道路约0.705公里，提升产业配套设施建设水平，改善生产生活条件，方便群众发展生产</t>
  </si>
  <si>
    <t>汴河新村、界牌张村</t>
  </si>
  <si>
    <t>汴河新村中心村、茅草董庄恒庄张陶庄</t>
  </si>
  <si>
    <t>汴河新村中心村建设2处大三格+生态滤池及污水处理设施维修，茅草董庄恒庄张陶庄建设3处大三格+生态滤池及污水处理设施维修</t>
  </si>
  <si>
    <t>付前小梁东尹路</t>
  </si>
  <si>
    <t>付前庄藕塘路小梁二路东尹庄西湖</t>
  </si>
  <si>
    <t>藕塘路348米、宽3米，小梁二路377米、宽3米，东尹庄西湖路200米、宽3.5米；均为12厘米厚级配碎石路基，18厘米厚混凝土面板</t>
  </si>
  <si>
    <t>建设道路0.925公里，提升产业配套设施建设水平，改善生产生活条件，方便群众发展生产</t>
  </si>
  <si>
    <t>周吴大沟拦水坝</t>
  </si>
  <si>
    <t>周吴大沟</t>
  </si>
  <si>
    <t>宽15米拦水坝一座</t>
  </si>
  <si>
    <t>建设拦水坝1座，提升农业基础设施建设水平，改善生产生活条件，方便群众发展生产</t>
  </si>
  <si>
    <t>草莓园区供电设施</t>
  </si>
  <si>
    <t>项沟村</t>
  </si>
  <si>
    <t>仇岗庄、新庄南</t>
  </si>
  <si>
    <t>架设仇岗庄、新庄南草莓园区低压供电线路各1千米，含2台变压器</t>
  </si>
  <si>
    <t>建设供电设施，提升产业配套设施建设水平，改善生产生活条件，方便群众发展生产</t>
  </si>
  <si>
    <t>韩徐村</t>
  </si>
  <si>
    <t>韩庄</t>
  </si>
  <si>
    <t>韩徐村、蒋杨村、马厂村、三葛村、三甄村、小梁村</t>
  </si>
  <si>
    <t>韩徐村、蒋杨中心村、马厂中心村、三葛中心村、三甄中心村、小梁中心村</t>
  </si>
  <si>
    <t>韩徐村建设大三格+生态滤池及污水处理设施维修，蒋杨中心村建设大三格+生态滤池及污水处理设施维修，马厂中心村建设大三格+生态滤池及污水处理设施维修，三葛中心村建设大三格+生态滤池及污水处理设施维修，三甄中心村建设大三格+生态滤池及污水处理设施维修，小梁中心村污水处理设施维修</t>
  </si>
  <si>
    <t>戚圩组</t>
  </si>
  <si>
    <t>曹场村、华新村、卢圩村、武圩村</t>
  </si>
  <si>
    <t>曹场中心村、华新村、卢圩中心村、武圩中心村</t>
  </si>
  <si>
    <t>曹场中心村建设大三格+生态滤池及污水处理设施维修，华新村建设4处大三格+生态滤池及污水处理设施维修，卢圩中心村建设大三格+生态滤池及污水处理设施维修，武圩中心村建设大三格+生态滤池及污水处理设施维修</t>
  </si>
  <si>
    <t>红星村</t>
  </si>
  <si>
    <t>岳刘庄</t>
  </si>
  <si>
    <t>园区配套设施</t>
  </si>
  <si>
    <t>武圩村</t>
  </si>
  <si>
    <t>村部门口</t>
  </si>
  <si>
    <t>1.道路长487米，损毁部分维修，加铺5+4厘米沥青路面约4870平方米
2.120米混凝土矩形排水渠，DN300雨水管网长92米，7座φ700砖砌雨水检查井和6座砖砌雨水口680*380</t>
  </si>
  <si>
    <t>建设道路0.487公里及排水设施，提升产业配套设施建设水平，改善生产生活条件，方便群众发展生产</t>
  </si>
  <si>
    <t>武圩园区道路</t>
  </si>
  <si>
    <t>武圩村产业园区</t>
  </si>
  <si>
    <t>长483米，宽3.5米，12厘米厚级配碎石路基，18厘米厚混凝土面板及附属设施</t>
  </si>
  <si>
    <t>建设道路约0.483公里及附属设施，提升产业配套设施建设水平，改善生产生活条件，方便群众发展生产</t>
  </si>
  <si>
    <t>秦场村</t>
  </si>
  <si>
    <t>四山村、潼南村</t>
  </si>
  <si>
    <t>四山村、后刘圩庄</t>
  </si>
  <si>
    <t>四山村建设4处大三格+生态滤池及污水处理设施维修，后刘圩庄建设4处大三格+生态滤池及污水处理设施维修</t>
  </si>
  <si>
    <t>老潼河玫瑰花产业路</t>
  </si>
  <si>
    <t>小柏桥至农科队闸</t>
  </si>
  <si>
    <t>长900米，宽3米，12厘米厚级配碎石，18厘米厚混凝土面板</t>
  </si>
  <si>
    <t>建设道路0.9公里，提升产业配套设施建设水平，改善生产生活条件，方便群众发展生产</t>
  </si>
  <si>
    <t>大李村、枯河村、老山村、徐贺村</t>
  </si>
  <si>
    <t>大李中心村、枯河中心村、老山中心村、徐贺中心村及小吴庄</t>
  </si>
  <si>
    <t>大李中心村建设大三格+生态滤池及污水处理设施维修，枯河中心村建设大三格+生态滤池及污水处理设施维修，老山中心村建设大三格+生态滤池及污水处理设施维修，徐贺中心村及小吴庄建设4处大三格+生态滤池及污水处理设施维修</t>
  </si>
  <si>
    <t>老山村</t>
  </si>
  <si>
    <t>老山街及奇石公园</t>
  </si>
  <si>
    <t>大柏村</t>
  </si>
  <si>
    <t>大柏中心村</t>
  </si>
  <si>
    <t>污水处理设施维修</t>
  </si>
  <si>
    <t>产业园电力配套设施</t>
  </si>
  <si>
    <t>香菇产业园</t>
  </si>
  <si>
    <t>S11-M-500KVA油侵式变压器，配套线路及附属设施</t>
  </si>
  <si>
    <t>建设变压器1台及配套设施，提升产业配套设施建设水平，改善生产生活条件，方便群众发展生产</t>
  </si>
  <si>
    <t>蔬菜种植基地电力提升</t>
  </si>
  <si>
    <t>钓台村</t>
  </si>
  <si>
    <t>老杨庄</t>
  </si>
  <si>
    <t>80千瓦变压器1台及线路改造</t>
  </si>
  <si>
    <t>龙河电灌站</t>
  </si>
  <si>
    <t>找沟村</t>
  </si>
  <si>
    <t>龙河南岸与红旗渠交汇处</t>
  </si>
  <si>
    <t>安装两台提水水泵30KW及电站配套设施</t>
  </si>
  <si>
    <t>建设提升泵站，改善脱贫人口生产设施条件，提升水稻种植水平，增加群众收入</t>
  </si>
  <si>
    <t>群众参与项目申报、实施过程监督、竣工后项目所在地受益；改善生产生活条件，带动贫困户发展生产</t>
  </si>
  <si>
    <t>旱改水电力配套设施</t>
  </si>
  <si>
    <t>旱改水水项目区</t>
  </si>
  <si>
    <t>建设80KW变压器一台及配套杆线设施，线路长约402米</t>
  </si>
  <si>
    <t>王洼东路</t>
  </si>
  <si>
    <t>大周社区</t>
  </si>
  <si>
    <t>王洼高学广家东至滨河大道</t>
  </si>
  <si>
    <t>长248米，宽3米，12厘米厚级配碎石路基，18厘米厚混凝土面板及附属设施</t>
  </si>
  <si>
    <t>建设道路0.248公里，提升产业配套设施建设水平，改善生产生活条件，方便群众发展生产</t>
  </si>
  <si>
    <t>关庙村、胡陈村、彭铺社区</t>
  </si>
  <si>
    <t>古汴新村中心村、胡陈圩中心村、大吴村胡庄中心村及周庄</t>
  </si>
  <si>
    <t>古汴新村中心村污水处理设施维修，胡陈圩中心村污水处理设施维修，大吴村胡庄中心村及周庄建设2处大三格+生态滤池及污水处理设施维修</t>
  </si>
  <si>
    <t>胡陈圩中心路提升改造工程</t>
  </si>
  <si>
    <t>胡陈圩中心路</t>
  </si>
  <si>
    <t>φ1*2米涵管长570米、破水泥路面105米、窨井19座</t>
  </si>
  <si>
    <t>建设道路排水设施0.57公里及附属设施，提升村内基础设施水平，改善群众生产生活设施条件，方便出行</t>
  </si>
  <si>
    <t>重建</t>
  </si>
  <si>
    <t>刘前桥</t>
  </si>
  <si>
    <t>胡陈圩中心路西边</t>
  </si>
  <si>
    <t>1*3*6m，板桥1座</t>
  </si>
  <si>
    <t>建设板桥1座，提升农业基础设施建设水平，改善生产生活条件，方便群众发展生产</t>
  </si>
  <si>
    <t>农业园区东西路</t>
  </si>
  <si>
    <t>三湾社区</t>
  </si>
  <si>
    <t>大三路至鱼塘东</t>
  </si>
  <si>
    <t>长270米，宽3米，12厘米厚级配碎石路基，18厘米厚混凝土面板及附属设施，1*2*6米，板桥1座</t>
  </si>
  <si>
    <t>建设道路0.27公里，提升产业配套设施建设水平，改善生产生活条件，方便群众发展生产</t>
  </si>
  <si>
    <t>苌圩村、王集村、张楼村</t>
  </si>
  <si>
    <t>苌圩村、王集中心村、张楼中心村</t>
  </si>
  <si>
    <t>苌圩村建设大三格+生态滤池及污水处理设施维修，王集中心村建设2处大三格+生态滤池及污水处理设施维修，张楼中心村建设大三格+生态滤池及污水处理设施维修</t>
  </si>
  <si>
    <t>大季村</t>
  </si>
  <si>
    <t>大季中心村</t>
  </si>
  <si>
    <t>建设大三格+生态滤池及污水处理设施维修</t>
  </si>
  <si>
    <t>产业园道路拓宽项目</t>
  </si>
  <si>
    <t>长150米，1.15米宽15厘米厚混凝土垫层，1米宽20厘米厚混凝土面板及附属</t>
  </si>
  <si>
    <t>建设道路0.15公里，提升产业配套设施建设水平，改善生产生活条件，方便群众发展生产</t>
  </si>
  <si>
    <t>花卉道路配套项目</t>
  </si>
  <si>
    <t>长220米，宽4.5米，12厘米厚级配碎石路基，18厘米厚混凝土面板</t>
  </si>
  <si>
    <t>建设道路0.22公里，提升产业配套设施建设水平，改善生产生活条件，方便群众发展生产</t>
  </si>
  <si>
    <t>产业园灌溉项目</t>
  </si>
  <si>
    <t>150米深井2眼，18.5KW水泵2台及附属配套</t>
  </si>
  <si>
    <t>建设灌溉井2眼及配套设施，提升产业配套设施建设水平，改善生产生活条件，方便群众发展生产</t>
  </si>
  <si>
    <t>小周东路连接工程项目</t>
  </si>
  <si>
    <t>周庄</t>
  </si>
  <si>
    <t>总长度130米，宽3.5米，12厘米厚级配碎石路基，18厘米厚混凝土面板</t>
  </si>
  <si>
    <t>建设道路约0.13公里，提升产业配套设施建设水平，改善生产生活条件，方便群众发展生产</t>
  </si>
  <si>
    <t>大山新桥路</t>
  </si>
  <si>
    <t>汴河村</t>
  </si>
  <si>
    <t>东起大山新桥，西至二山南湖三岔路口</t>
  </si>
  <si>
    <t>长320米，宽3.5米，12厘米级配碎石路基，18厘米混凝土面板</t>
  </si>
  <si>
    <t>建设道路0.32公里，提升产业配套设施建设水平，改善生产生活条件，方便群众发展生产</t>
  </si>
  <si>
    <t>彩宏大棚路</t>
  </si>
  <si>
    <t>西起二山南湖南北路，东至孙彩宏大棚头</t>
  </si>
  <si>
    <t>长174米，宽3.5米，12厘米级配碎石路基，18厘米混凝土面板</t>
  </si>
  <si>
    <t>建设道路0.174公里，提升产业配套设施建设水平，改善生产生活条件，方便群众发展生产</t>
  </si>
  <si>
    <t>国光大棚路</t>
  </si>
  <si>
    <t>东起刘国马家大棚，西至许光宇家大棚</t>
  </si>
  <si>
    <t>长240米，宽3.5米，12厘米级配碎石路基，18厘米混凝土面板</t>
  </si>
  <si>
    <t>建设道路0.24公里，提升产业配套设施建设水平，改善生产生活条件，方便群众发展生产</t>
  </si>
  <si>
    <t>明健路</t>
  </si>
  <si>
    <t>东起孙德明家，南至汴河河堤，西至孙健大棚</t>
  </si>
  <si>
    <t>长563米，宽3.5米，12厘米级配碎石路基，18厘米混凝土面板</t>
  </si>
  <si>
    <t>建设道路0.563公里，提升产业配套设施建设水平，改善生产生活条件，方便群众发展生产</t>
  </si>
  <si>
    <t>恩来桥头路</t>
  </si>
  <si>
    <t>北起尤恩来家东侧南至桥头</t>
  </si>
  <si>
    <t>长165米，宽3.5米，12厘米级配碎石路基，18厘米混凝土面板（大山前草莓棚西侧南北路）</t>
  </si>
  <si>
    <t>建设道路0.165公里，提升产业配套设施建设水平，改善生产生活条件，方便群众发展生产</t>
  </si>
  <si>
    <t>张庄组</t>
  </si>
  <si>
    <t>马铺北湖大棚路</t>
  </si>
  <si>
    <t>马铺北湖刘欢东头向西</t>
  </si>
  <si>
    <t>长210米，宽3.5米，12厘米厚级配碎石路基，18厘米厚混凝土面板</t>
  </si>
  <si>
    <t>建设道路0.21公里，提升产业配套设施建设水平，改善生产生活条件，方便群众发展生产</t>
  </si>
  <si>
    <t>汴河村、邵庄村、洋城湖村</t>
  </si>
  <si>
    <t>吴口中心村及张时庄、邵庄中心村、洋城湖中心村</t>
  </si>
  <si>
    <t>吴口中心村及张时庄建设2处大三格+生态滤池及污水处理设施维修，邵庄中心村建设大三格+生态滤池及污水处理设施维修，洋城湖中心村建设大三格+生态滤池及污水处理设施维修</t>
  </si>
  <si>
    <t>长沟产业园土地所北路</t>
  </si>
  <si>
    <t>长沟村</t>
  </si>
  <si>
    <t>土地所北南北路至303省道</t>
  </si>
  <si>
    <t>长535米，部分道路损毁修复，铺设6+4cm沥青混凝土约4300平方米</t>
  </si>
  <si>
    <t>建设道路0.535公里，提升产业配套设施建设水平，改善生产生活条件，方便群众发展生产</t>
  </si>
  <si>
    <t>长沟产业园卫生院西路</t>
  </si>
  <si>
    <t>卫生院西南北路至303省道</t>
  </si>
  <si>
    <t>长560米，部分道路损毁修复，铺设6+4cm沥青混凝土约4500平方米</t>
  </si>
  <si>
    <t>建设道路0.56公里，提升产业配套设施建设水平，改善生产生活条件，方便群众发展生产</t>
  </si>
  <si>
    <t>朱庄西湖路</t>
  </si>
  <si>
    <t>朱彭村</t>
  </si>
  <si>
    <t>朱庄西湖大棚路</t>
  </si>
  <si>
    <t>长230米，宽3.5米，12厘米厚级配碎石路基，18厘米厚混凝土面板</t>
  </si>
  <si>
    <t>建设道路0.23公里，提升产业配套设施建设水平，改善生产生活条件，方便群众发展生产</t>
  </si>
  <si>
    <t>勾张北路</t>
  </si>
  <si>
    <t>交通局</t>
  </si>
  <si>
    <t>大张村</t>
  </si>
  <si>
    <t>张强家门口往西到汴沱大沟西</t>
  </si>
  <si>
    <t>维修道路长350米，宽3.5米，12厘米厚级配碎石路基，18厘米厚混凝土面板</t>
  </si>
  <si>
    <t>维修道路0.35公里，提升村内基础设施水平，改善群众生产生活设施条件，方便出行</t>
  </si>
  <si>
    <t>新张路</t>
  </si>
  <si>
    <t>街西村</t>
  </si>
  <si>
    <t>村部门口新张组庄头至前赵组庄头</t>
  </si>
  <si>
    <t>维修道路长270米，宽3.5米，12厘米厚级配碎石路基，18厘米厚混凝土面板</t>
  </si>
  <si>
    <t>建设道路0.27公里，提升村内基础设施水平，改善群众生产生活设施条件，方便出行</t>
  </si>
  <si>
    <t>龙脉路</t>
  </si>
  <si>
    <t>秦桥村</t>
  </si>
  <si>
    <t>秦西组秦龙脉东边</t>
  </si>
  <si>
    <t>长220米，宽3.5米，12厘米厚级配碎石路基，18厘米厚混凝土面板</t>
  </si>
  <si>
    <t>建设道路0.22公里，提升村内基础设施水平，改善群众生产生活设施条件，方便出行</t>
  </si>
  <si>
    <t>唐圩路</t>
  </si>
  <si>
    <t>孙巷村</t>
  </si>
  <si>
    <t>小张草夏路到唐洪友家西桥</t>
  </si>
  <si>
    <t>维修道路长108米，宽3.5米，12厘米厚级配碎石路基，18厘米厚混凝土面板</t>
  </si>
  <si>
    <t>维修道路0.108公里，提升村内基础设施水平，改善群众生产生活设施条件，方便出行</t>
  </si>
  <si>
    <t>张石路</t>
  </si>
  <si>
    <t>汪尚村</t>
  </si>
  <si>
    <t>张八桥至石圩</t>
  </si>
  <si>
    <t>维修道路长320米，宽3.5米，12厘米厚级配碎石路基，18厘米厚混凝土面板</t>
  </si>
  <si>
    <t>维修道路0.32公里，提升村内基础设施水平，改善群众生产生活设施条件，方便出行</t>
  </si>
  <si>
    <t>北大桥路</t>
  </si>
  <si>
    <t>王楼村</t>
  </si>
  <si>
    <t>北大桥两侧</t>
  </si>
  <si>
    <t>分段维修道路2100平方米，18厘米厚级配碎石路基，18厘米5%水稳层，5+3沥青路面</t>
  </si>
  <si>
    <t>维修道路约2100平方米，提升村内基础设施水平，改善群众生产生活设施条件，方便出行</t>
  </si>
  <si>
    <t>耀华路</t>
  </si>
  <si>
    <t>石霸村</t>
  </si>
  <si>
    <t>尤胜耀至尤胜华至鸭场</t>
  </si>
  <si>
    <t>长1630米，宽3米，12厘米厚级配碎石路基，18厘米厚混凝土面板</t>
  </si>
  <si>
    <t>建设道路1.63公里，提升村内基础设施水平，改善群众生产生活设施条件，方便出行</t>
  </si>
  <si>
    <t>金刚路</t>
  </si>
  <si>
    <t>高集村</t>
  </si>
  <si>
    <t>郭金兰至郭金刚</t>
  </si>
  <si>
    <t>长318米，宽4米，12厘米厚级配碎石路基，18厘米厚混凝土面板</t>
  </si>
  <si>
    <t>建设道路0.318公里，提升村内基础设施水平，改善群众生产生活设施条件，方便出行</t>
  </si>
  <si>
    <t>刘李南桥</t>
  </si>
  <si>
    <t>时圩村</t>
  </si>
  <si>
    <t>刘李南</t>
  </si>
  <si>
    <t>重建1*6*6m，板桥1座</t>
  </si>
  <si>
    <t>建设桥梁1座，提升村内基础设施水平，改善群众生产生活设施条件，方便出行</t>
  </si>
  <si>
    <t>蓝波万西路</t>
  </si>
  <si>
    <t>蓝波万公司西侧</t>
  </si>
  <si>
    <t>分段维修道路长280米，宽3.5米，12厘米厚级配碎石路基，18厘米厚混凝土面板</t>
  </si>
  <si>
    <t>维修道路约0.28公里，提升村内基础设施水平，改善群众生产生活设施条件，方便出行</t>
  </si>
  <si>
    <t>双孟路</t>
  </si>
  <si>
    <t>朝阳村</t>
  </si>
  <si>
    <t>小孟庄至大孟庄</t>
  </si>
  <si>
    <t>长270米，宽3.5米，12厘米厚级配碎石路基，18厘米厚混凝土面板</t>
  </si>
  <si>
    <t>维修道路约0.27公里，提升村内基础设施水平，改善群众生产生活设施条件，方便出行</t>
  </si>
  <si>
    <t>修怀路</t>
  </si>
  <si>
    <t>朱祠堂庄韩修元至叶怀金</t>
  </si>
  <si>
    <t>破损道路长度长351米，宽4.5米，12厘米厚级配碎石路基，18厘米厚混凝土面板</t>
  </si>
  <si>
    <t>建设道路0.351公里，提升村内基础设施水平，改善群众生产生活设施条件，方便出行</t>
  </si>
  <si>
    <t>保国路</t>
  </si>
  <si>
    <t>104国道至黄保银家后</t>
  </si>
  <si>
    <t>长830米，原道路3米，加宽1.5米，12厘米厚级配碎石路基，18厘米厚混凝土面板</t>
  </si>
  <si>
    <t>建设道路0.83公里，提升村内基础设施水平，改善群众生产生活设施条件，方便出行</t>
  </si>
  <si>
    <t>大牛东路</t>
  </si>
  <si>
    <t>春韩村</t>
  </si>
  <si>
    <t>大牛庄教堂东至大季村断头路</t>
  </si>
  <si>
    <t>长420米，宽4米，12厘米厚级配碎石路基，18厘米厚混凝土面板</t>
  </si>
  <si>
    <t>建设道路0.42公里，提升村内基础设施水平，改善群众生产生活设施条件，方便出行</t>
  </si>
  <si>
    <t>新桥中心路</t>
  </si>
  <si>
    <t>大桥村</t>
  </si>
  <si>
    <t>丁敬学小店往北</t>
  </si>
  <si>
    <t>长150米，宽3.5米，12厘米厚级配碎石路基，18厘米厚混凝土面板</t>
  </si>
  <si>
    <t>建设道路0.15公里，提升村内基础设施水平，改善群众生产生活设施条件，方便出行</t>
  </si>
  <si>
    <t>陈团路</t>
  </si>
  <si>
    <t>二陈东组陈冉屋东至电厂北路</t>
  </si>
  <si>
    <t>长195米，宽3.5米，12厘米厚级配碎石路基，18厘米厚混凝土面板</t>
  </si>
  <si>
    <t>建设道路0.195公里，提升村内基础设施水平，改善群众生产生活设施条件，方便出行</t>
  </si>
  <si>
    <t>东升路板桥</t>
  </si>
  <si>
    <t>丁湖村</t>
  </si>
  <si>
    <t>东升路与丁南路交叉路口</t>
  </si>
  <si>
    <t>拆除重建1*2*8m板桥1座（含两侧连接段路面修复）</t>
  </si>
  <si>
    <t>校南路</t>
  </si>
  <si>
    <t>墩集村</t>
  </si>
  <si>
    <t>九年一贯制学校南门</t>
  </si>
  <si>
    <t>长590米，宽5米，12厘米厚级配碎石路基，18厘米厚混凝土面板</t>
  </si>
  <si>
    <t>建设道路0.59公里，提升村内基础设施水平，改善群众生产生活设施条件，方便出行</t>
  </si>
  <si>
    <t>双塘路</t>
  </si>
  <si>
    <t>王岗庄</t>
  </si>
  <si>
    <t>道路总长1310米，宽3.5米，12厘米厚级配碎石路基，18厘米厚混凝土面板</t>
  </si>
  <si>
    <t>建设道路1.31公里，提升村内基础设施水平，改善群众生产生活设施条件，方便出行</t>
  </si>
  <si>
    <t>姚陈路</t>
  </si>
  <si>
    <t>陈圩村部南</t>
  </si>
  <si>
    <t>长210米，宽3米，12厘米厚级配碎石路基，18厘米厚混凝土面板</t>
  </si>
  <si>
    <t>维修道路约0.21公里，提升村内基础设施水平，改善群众生产生活设施条件，方便出行</t>
  </si>
  <si>
    <t>大魏至韩桥路</t>
  </si>
  <si>
    <t>大魏村</t>
  </si>
  <si>
    <t>大魏高架桥南端至韩桥</t>
  </si>
  <si>
    <t>长300米，宽4米，12厘米厚级配碎石路基，18厘米厚混凝土面板</t>
  </si>
  <si>
    <t>维修道路约0.3公里，提升村内基础设施水平，改善群众生产生活设施条件，方便出行</t>
  </si>
  <si>
    <t>紫薯大道</t>
  </si>
  <si>
    <t>三陈村</t>
  </si>
  <si>
    <t>胡圩至大魏桥及紫薯厂房附近</t>
  </si>
  <si>
    <t>道路1长1855米，加宽1.5米（原路面3.5米）；道路2长350米，加宽1米（原路面3.5米）；12厘米厚级配碎石，18厘米厚混凝土面板</t>
  </si>
  <si>
    <t>建设道路2.205公里，提升村内基础设施水平，改善群众生产生活设施条件，方便出行</t>
  </si>
  <si>
    <t>大沟路</t>
  </si>
  <si>
    <t>郭东组</t>
  </si>
  <si>
    <t>长93米，宽3.5米，12厘米厚级配碎石路基，18厘米厚混凝土面板</t>
  </si>
  <si>
    <t>建设道路0.093公里，提升村内基础设施水平，改善群众生产生活设施条件，方便出行</t>
  </si>
  <si>
    <t>泗县绿色食品产业园道路（彩虹路）大修工程</t>
  </si>
  <si>
    <t>重点工程建设管理中心</t>
  </si>
  <si>
    <t>火车站南</t>
  </si>
  <si>
    <t>长2.03公里，约6.1万平方米，拟建路床处理+水泥稳定碎石56厘米+沥青面层10厘米</t>
  </si>
  <si>
    <t>建设道路约2.03公里，提升基础设施水平，改善群众生产生活设施条件，方便出行</t>
  </si>
  <si>
    <t>邵湾组北路</t>
  </si>
  <si>
    <t>邵作化至邵淮军</t>
  </si>
  <si>
    <t>长781米，宽4米，12厘米厚级配碎石路基，18厘米厚混凝土面板</t>
  </si>
  <si>
    <t>建设道路约0.781公里，提升村内基础设施水平，改善群众生产生活设施条件，方便出行</t>
  </si>
  <si>
    <t>小杨西路</t>
  </si>
  <si>
    <t>黄圩村</t>
  </si>
  <si>
    <t>陈光家至孙黄路</t>
  </si>
  <si>
    <t>长430米，宽4米，12厘米厚级配碎石路基，18厘米厚混凝土面板，1*2*6m板桥一座</t>
  </si>
  <si>
    <t>建设道路0.43公里及桥1座，提升村内基础设施水平，改善群众生产生活设施条件，方便出行</t>
  </si>
  <si>
    <t>时王路</t>
  </si>
  <si>
    <t>时邵村</t>
  </si>
  <si>
    <t>王巷到小董段</t>
  </si>
  <si>
    <t>全段维修980平方米，利用原水泥面板铺设厚15厘米碎石基层+厚20厘米水泥面板</t>
  </si>
  <si>
    <t>维修道路约980平方米，提升村内基础设施水平，改善群众生产生活设施条件，方便出行</t>
  </si>
  <si>
    <t>小惠庄路至后刘圩中心路</t>
  </si>
  <si>
    <t>小惠庄路至后刘圩六组中心路</t>
  </si>
  <si>
    <t>长1060米，宽3米，12厘米厚级配碎石路基，18厘米厚混凝土面板</t>
  </si>
  <si>
    <t>建设道路约1.06公里，提升村内基础设施水平，改善群众生产生活设施条件，方便出行</t>
  </si>
  <si>
    <t>小孟中心路</t>
  </si>
  <si>
    <t>长365米，宽3.5米，12厘米厚级配碎石路基，18厘米厚混凝土面板</t>
  </si>
  <si>
    <t>建设道路0.365公里，提升村内基础设施水平，改善群众生产生活设施条件，方便出行</t>
  </si>
  <si>
    <t>道路提升工程</t>
  </si>
  <si>
    <t>屏东村中学附近改造直径80厘米污水管网约135米；全镇高温天气导致路面起拱破损，损毁路面修复，灌缝长度5000米，同步设置安全标识、标牌、安全柱等</t>
  </si>
  <si>
    <t>维修道路、改造污水管网等，提升村内基础设施水平，改善群众生产生活设施条件，方便出行</t>
  </si>
  <si>
    <t>毛后组路</t>
  </si>
  <si>
    <t>枯河村</t>
  </si>
  <si>
    <t>毛后组</t>
  </si>
  <si>
    <t>长285米，宽3.5米，12厘米厚级配碎石路基，18厘米厚混凝土面板</t>
  </si>
  <si>
    <t>建设道路0.285公里，提升村内基础设施水平，改善群众生产生活设施条件，方便出行</t>
  </si>
  <si>
    <t>小张庄前排路</t>
  </si>
  <si>
    <t>彭鲍村</t>
  </si>
  <si>
    <t>张朱庄小张庄前一排路</t>
  </si>
  <si>
    <t>长113米，宽4米，12厘米厚级配碎石路基，18厘米厚混凝土面板</t>
  </si>
  <si>
    <t>建设道路0.113公里，提升村内基础设施水平，改善群众生产生活设施条件，方便出行</t>
  </si>
  <si>
    <t>姚圩五路</t>
  </si>
  <si>
    <t>屏东村</t>
  </si>
  <si>
    <t>圩后中路蔡成武北到姚玉良家</t>
  </si>
  <si>
    <t>长396米，宽3.5米，12厘米厚级配碎石路基，18厘米厚混凝土面板</t>
  </si>
  <si>
    <t>建设道路0.396公里，提升村内基础设施水平，改善群众生产生活设施条件，方便出行</t>
  </si>
  <si>
    <t>村部后十字路</t>
  </si>
  <si>
    <t>南起东西大道北至育才路</t>
  </si>
  <si>
    <t>长322米，宽6米，12厘米厚级配碎石路基，18厘米厚混凝土面板</t>
  </si>
  <si>
    <t>建设道路0.322公里，提升村内基础设施水平，改善群众生产生活设施条件，方便出行</t>
  </si>
  <si>
    <t>冠丰码头连接线</t>
  </si>
  <si>
    <t>蔡圩村</t>
  </si>
  <si>
    <t>冠丰码头</t>
  </si>
  <si>
    <t>长735米，宽7米，拟混凝土路面修补、灌封处理后加铺2层10cm沥青面层及附属设施</t>
  </si>
  <si>
    <t>建设道路约0.735公里，提升村内基础设施水平，改善群众生产生活设施条件，方便出行</t>
  </si>
  <si>
    <t>关庄道路</t>
  </si>
  <si>
    <t>关庄组</t>
  </si>
  <si>
    <t>长225米（东西道路长90米，宽3.5米；南北道路长135米，宽4米），12厘米厚级配碎石路基，18厘米厚混凝土面板</t>
  </si>
  <si>
    <t>建设道路约0.225公里，提升村内基础设施水平，改善群众生产生活设施条件，方便出行</t>
  </si>
  <si>
    <t>山柏西路</t>
  </si>
  <si>
    <t>惠庙村</t>
  </si>
  <si>
    <t>山柏组惠庙组</t>
  </si>
  <si>
    <t>长632米，宽3.5米，12厘米厚级配碎石路基，18厘米厚混凝土面板</t>
  </si>
  <si>
    <t>建设道路0.632公里，提升村内基础设施水平，改善群众生产生活设施条件，方便出行</t>
  </si>
  <si>
    <t>王宅中路</t>
  </si>
  <si>
    <t>骆场村</t>
  </si>
  <si>
    <t>王宅组</t>
  </si>
  <si>
    <t>长601米，宽4米，12厘米厚级配碎石路基，18厘米厚混凝土面板</t>
  </si>
  <si>
    <t>建设道路0.601公里，提升村内基础设施水平，改善群众生产生活设施条件，方便出行</t>
  </si>
  <si>
    <t>徐井中路</t>
  </si>
  <si>
    <t>长285米，宽3米，12厘米厚级配碎石路基，18厘米厚混凝土面板</t>
  </si>
  <si>
    <t>杨楼西路</t>
  </si>
  <si>
    <t>杨桥村</t>
  </si>
  <si>
    <t>杨楼组</t>
  </si>
  <si>
    <t>长725米，宽4米，12厘米厚级配碎石路基，18厘米厚混凝土面板</t>
  </si>
  <si>
    <t>建设道路0.725公里，提升村内基础设施水平，改善群众生产生活设施条件，方便出行</t>
  </si>
  <si>
    <t>中学东路</t>
  </si>
  <si>
    <t>道路长795米，宽4米，12厘米厚级配碎石路基，18厘米厚混凝土面板，配套2*6*6m板桥1座</t>
  </si>
  <si>
    <t>建设道路约0.795公里配套板桥1座，提升村内基础设施水平，改善群众生产生活设施条件，方便出行</t>
  </si>
  <si>
    <t>唐坊路</t>
  </si>
  <si>
    <t>唐坊组</t>
  </si>
  <si>
    <t>长245米，宽3.5米，12厘米厚级配碎石路基，18厘米厚混凝土面板</t>
  </si>
  <si>
    <t>建设道路0.245公里，提升村内基础设施水平，改善群众生产生活设施条件，方便出行</t>
  </si>
  <si>
    <t>许曹组东西路</t>
  </si>
  <si>
    <t>许曹草场门口桥头至彭武路交叉口</t>
  </si>
  <si>
    <t>长710米，宽4米，12厘米厚级配碎石路基，18厘米厚混凝土面板</t>
  </si>
  <si>
    <t>建设道路0.71公里，提升村内基础设施水平，改善群众生产生活设施条件，方便出行</t>
  </si>
  <si>
    <t>连桥路</t>
  </si>
  <si>
    <t>连桥张修强家至冯学后家</t>
  </si>
  <si>
    <t>长411米，宽3.5米，12厘米厚级配碎石路基，18厘米厚混泥土面板</t>
  </si>
  <si>
    <t>建设道路0.411公里，提升村内基础设施水平，改善群众生产生活设施条件，方便出行</t>
  </si>
  <si>
    <t>连桥庄里路</t>
  </si>
  <si>
    <t>连桥东十字路口韩昌猛到教会西</t>
  </si>
  <si>
    <t>长472米，宽3.5米，12厘米厚级配碎石路基，18厘米厚混凝土面板</t>
  </si>
  <si>
    <t>建设道路约0.472公里，提升村内基础设施水平，改善群众生产生活设施条件，方便出行</t>
  </si>
  <si>
    <t>沟陈路</t>
  </si>
  <si>
    <t>沟东至小陈东西主干道路</t>
  </si>
  <si>
    <t>长710米，宽3.5米，12厘米厚级配碎石路基，18厘米厚混凝土面板</t>
  </si>
  <si>
    <t>建设道路约0.71公里，提升村内基础设施水平，改善群众生产生活设施条件，方便出行</t>
  </si>
  <si>
    <t>陈场路</t>
  </si>
  <si>
    <t>瓦坊村</t>
  </si>
  <si>
    <t>垃圾站至陈场庄</t>
  </si>
  <si>
    <t>长1217米，宽4米，12厘米厚级配碎石路基，18厘米厚混凝土面板</t>
  </si>
  <si>
    <t>建设道路1.217公里，提升村内基础设施水平，改善群众生产生活设施条件，方便出行</t>
  </si>
  <si>
    <t>歧路西头南北路</t>
  </si>
  <si>
    <t>歧路庄西头</t>
  </si>
  <si>
    <t>长380米，宽4米，12厘米厚配碎石路基，18厘米混凝土面板</t>
  </si>
  <si>
    <t>建设道路约0.38公里，提升村内基础设施水平，改善群众生产生活设施条件，方便出行</t>
  </si>
  <si>
    <t>河西路</t>
  </si>
  <si>
    <t>学田河西</t>
  </si>
  <si>
    <t>长750米，宽3.5米，12厘米厚级配碎石路基，18厘米厚混凝土面板</t>
  </si>
  <si>
    <t>建设道路0.75公里，提升村内基础设施水平，改善群众生产生活设施条件，方便出行</t>
  </si>
  <si>
    <t>杨训西路</t>
  </si>
  <si>
    <t>吴宅村</t>
  </si>
  <si>
    <t>杨训西头南北路</t>
  </si>
  <si>
    <t>长700米，宽3.5米，12厘米厚配碎石路基，18厘米厚混凝土面板</t>
  </si>
  <si>
    <t>建设道路0.7公里，提升村内基础设施水平，改善群众生产生活设施条件，方便出行</t>
  </si>
  <si>
    <t>应宅小韩孙位路</t>
  </si>
  <si>
    <t>小韩西头南北路</t>
  </si>
  <si>
    <t>小韩西长152米，宽3米；应宅东头205米，宽4米；孙位长208米，宽3.5米；12厘米厚级配碎石路基，18厘米厚混凝土面板</t>
  </si>
  <si>
    <t>建设道路0.565公里，提升村内基础设施水平，改善群众生产生活设施条件，方便出行</t>
  </si>
  <si>
    <t>生吴东路</t>
  </si>
  <si>
    <t>生吴庄东头路</t>
  </si>
  <si>
    <t>长150米，宽4米，12厘米厚级配碎石路基，18厘米厚混凝土面板，配套φ0.8*6m涵洞桥1个，4*2m挡土墙1道；φ1*8m涵洞桥1个，8*2m挡土墙1道</t>
  </si>
  <si>
    <t>建设道路约0.15公里及附属设施，提升村内基础设施水平，改善群众生产生活设施条件，方便出行</t>
  </si>
  <si>
    <t>季牛路</t>
  </si>
  <si>
    <t>西大季庄里至丁湖大牛庄路</t>
  </si>
  <si>
    <t>长860米，宽4米，12厘米厚级配碎石路基，18厘米厚混凝土面板</t>
  </si>
  <si>
    <t>建设道路0.86公里，提升村内基础设施水平，改善群众生产生活设施条件，方便出行</t>
  </si>
  <si>
    <t>小魏西湖节制闸</t>
  </si>
  <si>
    <t>水利局</t>
  </si>
  <si>
    <t>通海村</t>
  </si>
  <si>
    <t>小魏西湖</t>
  </si>
  <si>
    <t>2.5m*3m节制闸带桥1座</t>
  </si>
  <si>
    <t>建设闸带桥1座，防洪排涝，提升水利基础设施建设水平，改善生产生活条件，方便群众发展生产</t>
  </si>
  <si>
    <t>群众参与项目申报、实施过程监督、竣工后项目所在地受益；通过提升水利基础设施建设水平，改善群众生产生活条件，带动群众发展生产</t>
  </si>
  <si>
    <t>藕塘沟小张至小尹段治理</t>
  </si>
  <si>
    <t>魏圩村</t>
  </si>
  <si>
    <t>小尹组至小张组</t>
  </si>
  <si>
    <t>1200*21m藕塘沟治理，坡比1:1.2，300米安全防护</t>
  </si>
  <si>
    <t>河道疏浚约1.2公里及附属设施，防洪排涝，提升水利基础设施建设水平，改善生产生活条件，方便群众发展生产</t>
  </si>
  <si>
    <t>大渠北段重建</t>
  </si>
  <si>
    <t>治岗村</t>
  </si>
  <si>
    <t>治岗村境内</t>
  </si>
  <si>
    <t>重建大史干渠长1240米，重建放水口5座，2*2.5m节制闸1座，新建节制闸1座，线路改造，防护设施等</t>
  </si>
  <si>
    <t>重建渠道1.24公里及配套设施，提升水利基础设施建设水平，改善生产生活条件，方便群众发展生产</t>
  </si>
  <si>
    <t>154</t>
  </si>
  <si>
    <t>496</t>
  </si>
  <si>
    <t>大路口镇河平村节制闸项目</t>
  </si>
  <si>
    <r>
      <rPr>
        <sz val="10"/>
        <rFont val="仿宋"/>
        <charset val="134"/>
      </rPr>
      <t>1*4m*4m节制闸一座及0.3m</t>
    </r>
    <r>
      <rPr>
        <vertAlign val="superscript"/>
        <sz val="10"/>
        <rFont val="仿宋"/>
        <charset val="134"/>
      </rPr>
      <t>3</t>
    </r>
    <r>
      <rPr>
        <sz val="10"/>
        <rFont val="仿宋"/>
        <charset val="134"/>
      </rPr>
      <t>/s翻水站一座、输水管网1.6km、疏浚沟口20m长450m土方0.9万m</t>
    </r>
    <r>
      <rPr>
        <vertAlign val="superscript"/>
        <sz val="10"/>
        <rFont val="仿宋"/>
        <charset val="134"/>
      </rPr>
      <t>3</t>
    </r>
    <r>
      <rPr>
        <sz val="10"/>
        <rFont val="仿宋"/>
        <charset val="134"/>
      </rPr>
      <t>，清淤沟口20m长2500m土方1.3万m</t>
    </r>
    <r>
      <rPr>
        <vertAlign val="superscript"/>
        <sz val="10"/>
        <rFont val="仿宋"/>
        <charset val="134"/>
      </rPr>
      <t>3</t>
    </r>
    <r>
      <rPr>
        <sz val="10"/>
        <rFont val="仿宋"/>
        <charset val="134"/>
      </rPr>
      <t>，疏浚沟口3m小沟7000m土方1.4万m</t>
    </r>
    <r>
      <rPr>
        <vertAlign val="superscript"/>
        <sz val="10"/>
        <rFont val="仿宋"/>
        <charset val="134"/>
      </rPr>
      <t>3</t>
    </r>
    <r>
      <rPr>
        <sz val="10"/>
        <rFont val="仿宋"/>
        <charset val="134"/>
      </rPr>
      <t>，0.8m涵管桥10座，1*2m*2m节制闸维修1座，0.8m小型节制闸及放水口6座，10KVA供电线路500m</t>
    </r>
  </si>
  <si>
    <t>建设节制闸、翻水站及附属设施，清淤疏浚沟渠，防洪排涝，提升水利基础设施建设水平，改善生产生活条件，方便群众发展生产</t>
  </si>
  <si>
    <t>小于西桥</t>
  </si>
  <si>
    <t>小丁村小于西</t>
  </si>
  <si>
    <t>2*6*6m，板桥1座</t>
  </si>
  <si>
    <t>建设板桥1座，提升水利基础设施建设水平，改善生产生活条件，方便群众发展生产</t>
  </si>
  <si>
    <t>大彭涵洞</t>
  </si>
  <si>
    <t>大彭涵洞南</t>
  </si>
  <si>
    <t>出水口两侧水毁堤身回填加固，共计200米，出水口水毁海漫、护坦、两侧护坡拆除重建</t>
  </si>
  <si>
    <t>涵洞出口段维修，提升水利基础设施建设水平，改善生产生活条件，方便群众发展生产</t>
  </si>
  <si>
    <t>丁湖镇街道局部排水</t>
  </si>
  <si>
    <t>路面排水沟约2144米及附属设施</t>
  </si>
  <si>
    <t>建设排水设施约2144米及附属设施，提升水利基础设施建设水平，改善生产生活条件，方便群众发展生产</t>
  </si>
  <si>
    <t>新庄南桥</t>
  </si>
  <si>
    <t>索滩村</t>
  </si>
  <si>
    <t>新庄南湖桥</t>
  </si>
  <si>
    <t>1*6*6m，板桥1座</t>
  </si>
  <si>
    <t>小魏桥</t>
  </si>
  <si>
    <t>小魏位义青门口</t>
  </si>
  <si>
    <t>1*4*6m，板桥1座</t>
  </si>
  <si>
    <t>仇岗西桥</t>
  </si>
  <si>
    <t>仇岗西湖</t>
  </si>
  <si>
    <t>55</t>
  </si>
  <si>
    <t>双宅双西闸</t>
  </si>
  <si>
    <t>双宅双西</t>
  </si>
  <si>
    <t>1*3m，双向止水节制闸1座</t>
  </si>
  <si>
    <t>建设闸1座，防洪排涝，提升水利基础设施建设水平，改善生产生活条件，方便群众发展生产</t>
  </si>
  <si>
    <t>老徐六桥维修</t>
  </si>
  <si>
    <t>老徐六组北大桥</t>
  </si>
  <si>
    <t>维修石拱桥防撞栏杆30米（桥两面），桥两边挡土墙修缮</t>
  </si>
  <si>
    <t>维修桥1座，提升水利基础设施建设水平，改善生产生活条件，方便群众发展生产</t>
  </si>
  <si>
    <t>陈台沟治理</t>
  </si>
  <si>
    <t>界牌村</t>
  </si>
  <si>
    <t>西起三葛村交界东至三陈村交界</t>
  </si>
  <si>
    <t>河道整治疏浚约7000米，重建2*6*6m板桥1座、维修桥2座及其他配套基础设施</t>
  </si>
  <si>
    <t>河道疏浚约7公里，建设、维修桥梁3座，防洪排涝，提升水利基础设施建设水平，改善生产生活条件，方便群众发展生产</t>
  </si>
  <si>
    <t>吴沟电灌站</t>
  </si>
  <si>
    <t>三陈与小梁交界处民利河</t>
  </si>
  <si>
    <t>电灌站一座(2台水泵，配套功率220KW)及变压器，涵箱60米，护坡及管理房等</t>
  </si>
  <si>
    <t>建设电灌站1座及附属设施，防洪排涝，提升水利基础设施建设水平，改善生产生活条件，方便群众发展生产</t>
  </si>
  <si>
    <t>朱钱大沟</t>
  </si>
  <si>
    <t>三葛村</t>
  </si>
  <si>
    <t>朱钱大沟三葛朱钱至小魏</t>
  </si>
  <si>
    <t>河道整治疏浚1200米，坡比1:1.5，新建2*6*6m板桥1座</t>
  </si>
  <si>
    <t>邦业东桥</t>
  </si>
  <si>
    <t>顺河村</t>
  </si>
  <si>
    <t>王邦业家门口向东30米</t>
  </si>
  <si>
    <t>小黄闸</t>
  </si>
  <si>
    <t>小黄庄南道口（民利河上）</t>
  </si>
  <si>
    <t>1*3m，节制闸1座</t>
  </si>
  <si>
    <t>斜肩桥</t>
  </si>
  <si>
    <t>张乔村</t>
  </si>
  <si>
    <t>孟东组斜肩地</t>
  </si>
  <si>
    <t>双高桥</t>
  </si>
  <si>
    <t>高渡村</t>
  </si>
  <si>
    <t>西高与高巷交界</t>
  </si>
  <si>
    <t>惠西沟闸</t>
  </si>
  <si>
    <t>西马村</t>
  </si>
  <si>
    <t>潼河南岸</t>
  </si>
  <si>
    <t>1*3m，闸1座</t>
  </si>
  <si>
    <t>穿堤闸</t>
  </si>
  <si>
    <t>潼河南岸李场北湖</t>
  </si>
  <si>
    <t>1*1.5m，穿堤闸1座</t>
  </si>
  <si>
    <t>周道大渠闸</t>
  </si>
  <si>
    <t>周道村</t>
  </si>
  <si>
    <t>小余沟北岸大渠沟入口</t>
  </si>
  <si>
    <t>1*2.5*10m，穿堤闸1座</t>
  </si>
  <si>
    <t>赵沟电灌站</t>
  </si>
  <si>
    <t>大许南湖赵沟</t>
  </si>
  <si>
    <t>电灌站及附属工程，新建电灌站1座，高压供电线路1条，地下输水管网等</t>
  </si>
  <si>
    <t>搜箭沟赵东桥两侧滑坡治理</t>
  </si>
  <si>
    <t>搜建沟赵东桥两侧</t>
  </si>
  <si>
    <t>砼挡土墙长度50m；混凝土护坡范围：长度150m，坡长11m；土方回填2300m3；局部加固注浆300m2</t>
  </si>
  <si>
    <t>建设挡土墙及护坡1处，提升水利基础设施建设水平，改善生产生活条件，方便群众发展生产</t>
  </si>
  <si>
    <t>老民利沟疏浚</t>
  </si>
  <si>
    <t>张鲍庄北</t>
  </si>
  <si>
    <t>疏浚大沟1条，长1450米，沟口宽20—30米，底宽4—6米，深5—6米，挖运土方4万立方米</t>
  </si>
  <si>
    <t>河道疏浚约1.45公里，防洪排涝，提升水利基础设施建设水平，改善生产生活条件，方便群众发展生产</t>
  </si>
  <si>
    <t>吴刘沟桥</t>
  </si>
  <si>
    <t>屏西村</t>
  </si>
  <si>
    <t>褚马小学西南吴刘沟</t>
  </si>
  <si>
    <t>严圩桥</t>
  </si>
  <si>
    <t>宋圩村</t>
  </si>
  <si>
    <t>石狮组</t>
  </si>
  <si>
    <t>2*8*6m，板桥1座</t>
  </si>
  <si>
    <t>张店小王桥</t>
  </si>
  <si>
    <t>张店村</t>
  </si>
  <si>
    <t>小王组</t>
  </si>
  <si>
    <t>尤庄桥</t>
  </si>
  <si>
    <t>尤庄</t>
  </si>
  <si>
    <t>彭铺涵洞</t>
  </si>
  <si>
    <t>彭铺村</t>
  </si>
  <si>
    <t>彭铺涵洞北右侧挡土墙</t>
  </si>
  <si>
    <t>右侧挡土墙拆除重建及护底、护坡</t>
  </si>
  <si>
    <t>水口魏灌溉站</t>
  </si>
  <si>
    <t>清水沟东岸</t>
  </si>
  <si>
    <t>电灌站一座（2台400HDB-50潜水泵，配套功率220KW）及配套闸门、沟渠</t>
  </si>
  <si>
    <t>前王兆沟治理</t>
  </si>
  <si>
    <t>小薛村</t>
  </si>
  <si>
    <t>前王兆庄</t>
  </si>
  <si>
    <t>疏浚沟渠约1公里，配套1*6*6m板桥1座等</t>
  </si>
  <si>
    <t>河道疏浚约1公里及板桥1座，防洪排涝，提升水利基础设施建设水平，改善生产生活条件，方便群众发展生产</t>
  </si>
  <si>
    <t>网周村部南桥</t>
  </si>
  <si>
    <t>村部南</t>
  </si>
  <si>
    <t>小马桥</t>
  </si>
  <si>
    <t>大陈村</t>
  </si>
  <si>
    <t>小马庄西头</t>
  </si>
  <si>
    <t>小郑桥</t>
  </si>
  <si>
    <t>小郑庄</t>
  </si>
  <si>
    <t>曾庄东湖桥</t>
  </si>
  <si>
    <t>曾庄东湖</t>
  </si>
  <si>
    <t>1*2*6m，板桥1座</t>
  </si>
  <si>
    <t>新汴河大坝防渗工程</t>
  </si>
  <si>
    <t>长沟镇、草沟镇、泗城镇</t>
  </si>
  <si>
    <t>四河村、于城村、彭铺村</t>
  </si>
  <si>
    <t>新汴河大坝</t>
  </si>
  <si>
    <t>新汴河大堤水毁工程(大堤散渗点)防渗处理4050米</t>
  </si>
  <si>
    <t>堤防加固，防洪排涝，提升水利基础设施建设水平，改善生产生活条件，方便群众发展生产</t>
  </si>
  <si>
    <t>污水处理改造提升项目</t>
  </si>
  <si>
    <t>住建局</t>
  </si>
  <si>
    <t>草沟村</t>
  </si>
  <si>
    <t>修复府前大街污水管网420米，维修两个提升泵站及设备</t>
  </si>
  <si>
    <t>草庙污水处理厂</t>
  </si>
  <si>
    <t>修复老303路污水管网380米</t>
  </si>
  <si>
    <t>苗庄张安桥头李</t>
  </si>
  <si>
    <t>维修两个提升泵站及设备</t>
  </si>
  <si>
    <t>大庄村</t>
  </si>
  <si>
    <t>大庄污水处理厂北</t>
  </si>
  <si>
    <t>维修一个提升泵站及设备，修复府前大街污水管网350米</t>
  </si>
  <si>
    <t>修复创业路污水管网850米，及污水处理厂附属设施</t>
  </si>
  <si>
    <t>黑塔村</t>
  </si>
  <si>
    <t>黑塔村西大街两侧</t>
  </si>
  <si>
    <t>维修一个提升泵站及设备，修复西大街两侧污水管网700米</t>
  </si>
  <si>
    <t>维修更换700米污水管网、破损路面修复及附属设施</t>
  </si>
  <si>
    <t>刘圩村</t>
  </si>
  <si>
    <t>西陈庄西大街北段</t>
  </si>
  <si>
    <t>维修一个提升泵站及设备，修复中心街污水管网500米</t>
  </si>
  <si>
    <t>镇街道</t>
  </si>
  <si>
    <t>维修两个提升泵站及设备，修复创业街污水管网340米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</si>
</sst>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  <numFmt numFmtId="178" formatCode="0.0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仿宋_GB2312"/>
      <charset val="134"/>
    </font>
    <font>
      <sz val="10"/>
      <name val="仿宋"/>
      <charset val="134"/>
    </font>
    <font>
      <b/>
      <sz val="20"/>
      <name val="方正小标宋简体"/>
      <charset val="134"/>
    </font>
    <font>
      <b/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vertAlign val="superscript"/>
      <sz val="1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" fillId="0" borderId="0">
      <protection locked="0"/>
    </xf>
    <xf numFmtId="0" fontId="2" fillId="0" borderId="0"/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54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59" applyNumberFormat="1" applyFont="1" applyFill="1" applyBorder="1" applyAlignment="1">
      <alignment horizontal="center" vertical="center" wrapText="1"/>
    </xf>
    <xf numFmtId="49" fontId="6" fillId="0" borderId="1" xfId="59" applyNumberFormat="1" applyFont="1" applyFill="1" applyBorder="1" applyAlignment="1" applyProtection="1">
      <alignment horizontal="center" vertical="center" wrapText="1"/>
    </xf>
    <xf numFmtId="0" fontId="6" fillId="0" borderId="1" xfId="54" applyFont="1" applyFill="1" applyBorder="1" applyAlignment="1" applyProtection="1">
      <alignment horizontal="center" vertical="center" wrapText="1"/>
    </xf>
    <xf numFmtId="176" fontId="6" fillId="0" borderId="1" xfId="54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53" applyFont="1" applyFill="1" applyBorder="1" applyAlignment="1">
      <alignment horizontal="center" vertical="center" wrapText="1"/>
    </xf>
    <xf numFmtId="0" fontId="6" fillId="0" borderId="1" xfId="58" applyFont="1" applyFill="1" applyBorder="1" applyAlignment="1">
      <alignment horizontal="center" vertical="center" wrapText="1"/>
    </xf>
    <xf numFmtId="176" fontId="6" fillId="0" borderId="1" xfId="58" applyNumberFormat="1" applyFont="1" applyFill="1" applyBorder="1" applyAlignment="1">
      <alignment horizontal="center" vertical="center" wrapText="1"/>
    </xf>
    <xf numFmtId="176" fontId="6" fillId="0" borderId="1" xfId="54" applyNumberFormat="1" applyFont="1" applyFill="1" applyBorder="1" applyAlignment="1" applyProtection="1">
      <alignment horizontal="center" vertical="center" wrapText="1"/>
    </xf>
    <xf numFmtId="0" fontId="6" fillId="0" borderId="1" xfId="54" applyNumberFormat="1" applyFont="1" applyFill="1" applyBorder="1" applyAlignment="1" applyProtection="1">
      <alignment horizontal="center" vertical="center" wrapText="1"/>
    </xf>
    <xf numFmtId="176" fontId="6" fillId="0" borderId="1" xfId="53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 applyProtection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55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53" applyFont="1" applyFill="1" applyBorder="1" applyAlignment="1" applyProtection="1">
      <alignment horizontal="center" vertical="center" wrapText="1"/>
    </xf>
    <xf numFmtId="176" fontId="6" fillId="0" borderId="1" xfId="53" applyNumberFormat="1" applyFont="1" applyFill="1" applyBorder="1" applyAlignment="1" applyProtection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 5" xfId="50"/>
    <cellStyle name="常规 24 2" xfId="51"/>
    <cellStyle name="常规_Sheet2" xfId="52"/>
    <cellStyle name="常规 2 2" xfId="53"/>
    <cellStyle name="常规 2" xfId="54"/>
    <cellStyle name="常规 3" xfId="55"/>
    <cellStyle name="常规 14 2" xfId="56"/>
    <cellStyle name="常规 8 2 2" xfId="57"/>
    <cellStyle name="常规 5 3" xfId="58"/>
    <cellStyle name="常规 4" xfId="5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15</xdr:col>
      <xdr:colOff>130433</xdr:colOff>
      <xdr:row>62</xdr:row>
      <xdr:rowOff>0</xdr:rowOff>
    </xdr:from>
    <xdr:to>
      <xdr:col>15</xdr:col>
      <xdr:colOff>145255</xdr:colOff>
      <xdr:row>62</xdr:row>
      <xdr:rowOff>609600</xdr:rowOff>
    </xdr:to>
    <xdr:sp>
      <xdr:nvSpPr>
        <xdr:cNvPr id="205" name=" "/>
        <xdr:cNvSpPr txBox="1"/>
      </xdr:nvSpPr>
      <xdr:spPr>
        <a:xfrm>
          <a:off x="13893800" y="42719625"/>
          <a:ext cx="14605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62</xdr:row>
      <xdr:rowOff>0</xdr:rowOff>
    </xdr:from>
    <xdr:to>
      <xdr:col>15</xdr:col>
      <xdr:colOff>143331</xdr:colOff>
      <xdr:row>62</xdr:row>
      <xdr:rowOff>609600</xdr:rowOff>
    </xdr:to>
    <xdr:sp>
      <xdr:nvSpPr>
        <xdr:cNvPr id="104" name=" "/>
        <xdr:cNvSpPr txBox="1"/>
      </xdr:nvSpPr>
      <xdr:spPr>
        <a:xfrm>
          <a:off x="13893800" y="42719625"/>
          <a:ext cx="12700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66</xdr:row>
      <xdr:rowOff>0</xdr:rowOff>
    </xdr:from>
    <xdr:to>
      <xdr:col>15</xdr:col>
      <xdr:colOff>145255</xdr:colOff>
      <xdr:row>66</xdr:row>
      <xdr:rowOff>609600</xdr:rowOff>
    </xdr:to>
    <xdr:sp>
      <xdr:nvSpPr>
        <xdr:cNvPr id="113" name=" "/>
        <xdr:cNvSpPr txBox="1"/>
      </xdr:nvSpPr>
      <xdr:spPr>
        <a:xfrm>
          <a:off x="13893800" y="45615225"/>
          <a:ext cx="14605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66</xdr:row>
      <xdr:rowOff>0</xdr:rowOff>
    </xdr:from>
    <xdr:to>
      <xdr:col>15</xdr:col>
      <xdr:colOff>143331</xdr:colOff>
      <xdr:row>66</xdr:row>
      <xdr:rowOff>609600</xdr:rowOff>
    </xdr:to>
    <xdr:sp>
      <xdr:nvSpPr>
        <xdr:cNvPr id="114" name=" "/>
        <xdr:cNvSpPr txBox="1"/>
      </xdr:nvSpPr>
      <xdr:spPr>
        <a:xfrm>
          <a:off x="13893800" y="45615225"/>
          <a:ext cx="12700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67</xdr:row>
      <xdr:rowOff>0</xdr:rowOff>
    </xdr:from>
    <xdr:to>
      <xdr:col>15</xdr:col>
      <xdr:colOff>145255</xdr:colOff>
      <xdr:row>67</xdr:row>
      <xdr:rowOff>609600</xdr:rowOff>
    </xdr:to>
    <xdr:sp>
      <xdr:nvSpPr>
        <xdr:cNvPr id="115" name=" "/>
        <xdr:cNvSpPr txBox="1"/>
      </xdr:nvSpPr>
      <xdr:spPr>
        <a:xfrm>
          <a:off x="13893800" y="46377225"/>
          <a:ext cx="14605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67</xdr:row>
      <xdr:rowOff>0</xdr:rowOff>
    </xdr:from>
    <xdr:to>
      <xdr:col>15</xdr:col>
      <xdr:colOff>143331</xdr:colOff>
      <xdr:row>67</xdr:row>
      <xdr:rowOff>609600</xdr:rowOff>
    </xdr:to>
    <xdr:sp>
      <xdr:nvSpPr>
        <xdr:cNvPr id="116" name=" "/>
        <xdr:cNvSpPr txBox="1"/>
      </xdr:nvSpPr>
      <xdr:spPr>
        <a:xfrm>
          <a:off x="13893800" y="46377225"/>
          <a:ext cx="12700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72</xdr:row>
      <xdr:rowOff>0</xdr:rowOff>
    </xdr:from>
    <xdr:to>
      <xdr:col>15</xdr:col>
      <xdr:colOff>145255</xdr:colOff>
      <xdr:row>72</xdr:row>
      <xdr:rowOff>609600</xdr:rowOff>
    </xdr:to>
    <xdr:sp>
      <xdr:nvSpPr>
        <xdr:cNvPr id="129" name=" "/>
        <xdr:cNvSpPr txBox="1"/>
      </xdr:nvSpPr>
      <xdr:spPr>
        <a:xfrm>
          <a:off x="13893800" y="50034825"/>
          <a:ext cx="14605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72</xdr:row>
      <xdr:rowOff>0</xdr:rowOff>
    </xdr:from>
    <xdr:to>
      <xdr:col>15</xdr:col>
      <xdr:colOff>143331</xdr:colOff>
      <xdr:row>72</xdr:row>
      <xdr:rowOff>609600</xdr:rowOff>
    </xdr:to>
    <xdr:sp>
      <xdr:nvSpPr>
        <xdr:cNvPr id="130" name=" "/>
        <xdr:cNvSpPr txBox="1"/>
      </xdr:nvSpPr>
      <xdr:spPr>
        <a:xfrm>
          <a:off x="13893800" y="50034825"/>
          <a:ext cx="12700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75</xdr:row>
      <xdr:rowOff>0</xdr:rowOff>
    </xdr:from>
    <xdr:to>
      <xdr:col>15</xdr:col>
      <xdr:colOff>145255</xdr:colOff>
      <xdr:row>75</xdr:row>
      <xdr:rowOff>609600</xdr:rowOff>
    </xdr:to>
    <xdr:sp>
      <xdr:nvSpPr>
        <xdr:cNvPr id="131" name=" "/>
        <xdr:cNvSpPr txBox="1"/>
      </xdr:nvSpPr>
      <xdr:spPr>
        <a:xfrm>
          <a:off x="13893800" y="52168425"/>
          <a:ext cx="14605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75</xdr:row>
      <xdr:rowOff>0</xdr:rowOff>
    </xdr:from>
    <xdr:to>
      <xdr:col>15</xdr:col>
      <xdr:colOff>143331</xdr:colOff>
      <xdr:row>75</xdr:row>
      <xdr:rowOff>609600</xdr:rowOff>
    </xdr:to>
    <xdr:sp>
      <xdr:nvSpPr>
        <xdr:cNvPr id="132" name=" "/>
        <xdr:cNvSpPr txBox="1"/>
      </xdr:nvSpPr>
      <xdr:spPr>
        <a:xfrm>
          <a:off x="13893800" y="52168425"/>
          <a:ext cx="12700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78</xdr:row>
      <xdr:rowOff>0</xdr:rowOff>
    </xdr:from>
    <xdr:to>
      <xdr:col>15</xdr:col>
      <xdr:colOff>145255</xdr:colOff>
      <xdr:row>78</xdr:row>
      <xdr:rowOff>609600</xdr:rowOff>
    </xdr:to>
    <xdr:sp>
      <xdr:nvSpPr>
        <xdr:cNvPr id="133" name=" "/>
        <xdr:cNvSpPr txBox="1"/>
      </xdr:nvSpPr>
      <xdr:spPr>
        <a:xfrm>
          <a:off x="13893800" y="53997225"/>
          <a:ext cx="14605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78</xdr:row>
      <xdr:rowOff>0</xdr:rowOff>
    </xdr:from>
    <xdr:to>
      <xdr:col>15</xdr:col>
      <xdr:colOff>143331</xdr:colOff>
      <xdr:row>78</xdr:row>
      <xdr:rowOff>609600</xdr:rowOff>
    </xdr:to>
    <xdr:sp>
      <xdr:nvSpPr>
        <xdr:cNvPr id="134" name=" "/>
        <xdr:cNvSpPr txBox="1"/>
      </xdr:nvSpPr>
      <xdr:spPr>
        <a:xfrm>
          <a:off x="13893800" y="53997225"/>
          <a:ext cx="12700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84</xdr:row>
      <xdr:rowOff>0</xdr:rowOff>
    </xdr:from>
    <xdr:to>
      <xdr:col>15</xdr:col>
      <xdr:colOff>145255</xdr:colOff>
      <xdr:row>84</xdr:row>
      <xdr:rowOff>609600</xdr:rowOff>
    </xdr:to>
    <xdr:sp>
      <xdr:nvSpPr>
        <xdr:cNvPr id="137" name=" "/>
        <xdr:cNvSpPr txBox="1"/>
      </xdr:nvSpPr>
      <xdr:spPr>
        <a:xfrm>
          <a:off x="13893800" y="57654825"/>
          <a:ext cx="14605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84</xdr:row>
      <xdr:rowOff>0</xdr:rowOff>
    </xdr:from>
    <xdr:to>
      <xdr:col>15</xdr:col>
      <xdr:colOff>143331</xdr:colOff>
      <xdr:row>84</xdr:row>
      <xdr:rowOff>609600</xdr:rowOff>
    </xdr:to>
    <xdr:sp>
      <xdr:nvSpPr>
        <xdr:cNvPr id="138" name=" "/>
        <xdr:cNvSpPr txBox="1"/>
      </xdr:nvSpPr>
      <xdr:spPr>
        <a:xfrm>
          <a:off x="13893800" y="57654825"/>
          <a:ext cx="12700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69</xdr:row>
      <xdr:rowOff>0</xdr:rowOff>
    </xdr:from>
    <xdr:to>
      <xdr:col>15</xdr:col>
      <xdr:colOff>145255</xdr:colOff>
      <xdr:row>69</xdr:row>
      <xdr:rowOff>609600</xdr:rowOff>
    </xdr:to>
    <xdr:sp>
      <xdr:nvSpPr>
        <xdr:cNvPr id="141" name=" "/>
        <xdr:cNvSpPr txBox="1"/>
      </xdr:nvSpPr>
      <xdr:spPr>
        <a:xfrm>
          <a:off x="13893800" y="47596425"/>
          <a:ext cx="14605" cy="457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69</xdr:row>
      <xdr:rowOff>0</xdr:rowOff>
    </xdr:from>
    <xdr:to>
      <xdr:col>15</xdr:col>
      <xdr:colOff>143331</xdr:colOff>
      <xdr:row>69</xdr:row>
      <xdr:rowOff>609600</xdr:rowOff>
    </xdr:to>
    <xdr:sp>
      <xdr:nvSpPr>
        <xdr:cNvPr id="142" name=" "/>
        <xdr:cNvSpPr txBox="1"/>
      </xdr:nvSpPr>
      <xdr:spPr>
        <a:xfrm>
          <a:off x="13893800" y="47596425"/>
          <a:ext cx="12700" cy="457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70</xdr:row>
      <xdr:rowOff>0</xdr:rowOff>
    </xdr:from>
    <xdr:to>
      <xdr:col>15</xdr:col>
      <xdr:colOff>145255</xdr:colOff>
      <xdr:row>70</xdr:row>
      <xdr:rowOff>762000</xdr:rowOff>
    </xdr:to>
    <xdr:sp>
      <xdr:nvSpPr>
        <xdr:cNvPr id="143" name=" "/>
        <xdr:cNvSpPr txBox="1"/>
      </xdr:nvSpPr>
      <xdr:spPr>
        <a:xfrm>
          <a:off x="13893800" y="48053625"/>
          <a:ext cx="14605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70</xdr:row>
      <xdr:rowOff>0</xdr:rowOff>
    </xdr:from>
    <xdr:to>
      <xdr:col>15</xdr:col>
      <xdr:colOff>143331</xdr:colOff>
      <xdr:row>70</xdr:row>
      <xdr:rowOff>762000</xdr:rowOff>
    </xdr:to>
    <xdr:sp>
      <xdr:nvSpPr>
        <xdr:cNvPr id="144" name=" "/>
        <xdr:cNvSpPr txBox="1"/>
      </xdr:nvSpPr>
      <xdr:spPr>
        <a:xfrm>
          <a:off x="13893800" y="48053625"/>
          <a:ext cx="12700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76</xdr:row>
      <xdr:rowOff>0</xdr:rowOff>
    </xdr:from>
    <xdr:to>
      <xdr:col>15</xdr:col>
      <xdr:colOff>145255</xdr:colOff>
      <xdr:row>76</xdr:row>
      <xdr:rowOff>429964</xdr:rowOff>
    </xdr:to>
    <xdr:sp>
      <xdr:nvSpPr>
        <xdr:cNvPr id="2" name=" "/>
        <xdr:cNvSpPr txBox="1"/>
      </xdr:nvSpPr>
      <xdr:spPr>
        <a:xfrm>
          <a:off x="13893800" y="52778025"/>
          <a:ext cx="14605" cy="429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76</xdr:row>
      <xdr:rowOff>0</xdr:rowOff>
    </xdr:from>
    <xdr:to>
      <xdr:col>15</xdr:col>
      <xdr:colOff>143331</xdr:colOff>
      <xdr:row>76</xdr:row>
      <xdr:rowOff>418579</xdr:rowOff>
    </xdr:to>
    <xdr:sp>
      <xdr:nvSpPr>
        <xdr:cNvPr id="3" name=" "/>
        <xdr:cNvSpPr txBox="1"/>
      </xdr:nvSpPr>
      <xdr:spPr>
        <a:xfrm>
          <a:off x="13893800" y="52778025"/>
          <a:ext cx="12700" cy="4184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79</xdr:row>
      <xdr:rowOff>0</xdr:rowOff>
    </xdr:from>
    <xdr:to>
      <xdr:col>15</xdr:col>
      <xdr:colOff>145255</xdr:colOff>
      <xdr:row>79</xdr:row>
      <xdr:rowOff>429964</xdr:rowOff>
    </xdr:to>
    <xdr:sp>
      <xdr:nvSpPr>
        <xdr:cNvPr id="6" name=" "/>
        <xdr:cNvSpPr txBox="1"/>
      </xdr:nvSpPr>
      <xdr:spPr>
        <a:xfrm>
          <a:off x="13893800" y="54606825"/>
          <a:ext cx="14605" cy="429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79</xdr:row>
      <xdr:rowOff>0</xdr:rowOff>
    </xdr:from>
    <xdr:to>
      <xdr:col>15</xdr:col>
      <xdr:colOff>143331</xdr:colOff>
      <xdr:row>79</xdr:row>
      <xdr:rowOff>418579</xdr:rowOff>
    </xdr:to>
    <xdr:sp>
      <xdr:nvSpPr>
        <xdr:cNvPr id="7" name=" "/>
        <xdr:cNvSpPr txBox="1"/>
      </xdr:nvSpPr>
      <xdr:spPr>
        <a:xfrm>
          <a:off x="13893800" y="54606825"/>
          <a:ext cx="12700" cy="4184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80</xdr:row>
      <xdr:rowOff>0</xdr:rowOff>
    </xdr:from>
    <xdr:to>
      <xdr:col>15</xdr:col>
      <xdr:colOff>145255</xdr:colOff>
      <xdr:row>80</xdr:row>
      <xdr:rowOff>429964</xdr:rowOff>
    </xdr:to>
    <xdr:sp>
      <xdr:nvSpPr>
        <xdr:cNvPr id="8" name=" "/>
        <xdr:cNvSpPr txBox="1"/>
      </xdr:nvSpPr>
      <xdr:spPr>
        <a:xfrm>
          <a:off x="13893800" y="55216425"/>
          <a:ext cx="14605" cy="429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80</xdr:row>
      <xdr:rowOff>0</xdr:rowOff>
    </xdr:from>
    <xdr:to>
      <xdr:col>15</xdr:col>
      <xdr:colOff>143331</xdr:colOff>
      <xdr:row>80</xdr:row>
      <xdr:rowOff>418579</xdr:rowOff>
    </xdr:to>
    <xdr:sp>
      <xdr:nvSpPr>
        <xdr:cNvPr id="9" name=" "/>
        <xdr:cNvSpPr txBox="1"/>
      </xdr:nvSpPr>
      <xdr:spPr>
        <a:xfrm>
          <a:off x="13893800" y="55216425"/>
          <a:ext cx="12700" cy="4184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81</xdr:row>
      <xdr:rowOff>0</xdr:rowOff>
    </xdr:from>
    <xdr:to>
      <xdr:col>15</xdr:col>
      <xdr:colOff>145255</xdr:colOff>
      <xdr:row>81</xdr:row>
      <xdr:rowOff>429964</xdr:rowOff>
    </xdr:to>
    <xdr:sp>
      <xdr:nvSpPr>
        <xdr:cNvPr id="10" name=" "/>
        <xdr:cNvSpPr txBox="1"/>
      </xdr:nvSpPr>
      <xdr:spPr>
        <a:xfrm>
          <a:off x="13893800" y="55826025"/>
          <a:ext cx="14605" cy="429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81</xdr:row>
      <xdr:rowOff>0</xdr:rowOff>
    </xdr:from>
    <xdr:to>
      <xdr:col>15</xdr:col>
      <xdr:colOff>143331</xdr:colOff>
      <xdr:row>81</xdr:row>
      <xdr:rowOff>418579</xdr:rowOff>
    </xdr:to>
    <xdr:sp>
      <xdr:nvSpPr>
        <xdr:cNvPr id="11" name=" "/>
        <xdr:cNvSpPr txBox="1"/>
      </xdr:nvSpPr>
      <xdr:spPr>
        <a:xfrm>
          <a:off x="13893800" y="55826025"/>
          <a:ext cx="12700" cy="4184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82</xdr:row>
      <xdr:rowOff>0</xdr:rowOff>
    </xdr:from>
    <xdr:to>
      <xdr:col>15</xdr:col>
      <xdr:colOff>145255</xdr:colOff>
      <xdr:row>82</xdr:row>
      <xdr:rowOff>429964</xdr:rowOff>
    </xdr:to>
    <xdr:sp>
      <xdr:nvSpPr>
        <xdr:cNvPr id="12" name=" "/>
        <xdr:cNvSpPr txBox="1"/>
      </xdr:nvSpPr>
      <xdr:spPr>
        <a:xfrm>
          <a:off x="13893800" y="56435625"/>
          <a:ext cx="14605" cy="429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82</xdr:row>
      <xdr:rowOff>0</xdr:rowOff>
    </xdr:from>
    <xdr:to>
      <xdr:col>15</xdr:col>
      <xdr:colOff>143331</xdr:colOff>
      <xdr:row>82</xdr:row>
      <xdr:rowOff>418579</xdr:rowOff>
    </xdr:to>
    <xdr:sp>
      <xdr:nvSpPr>
        <xdr:cNvPr id="13" name=" "/>
        <xdr:cNvSpPr txBox="1"/>
      </xdr:nvSpPr>
      <xdr:spPr>
        <a:xfrm>
          <a:off x="13893800" y="56435625"/>
          <a:ext cx="12700" cy="4184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85</xdr:row>
      <xdr:rowOff>0</xdr:rowOff>
    </xdr:from>
    <xdr:to>
      <xdr:col>15</xdr:col>
      <xdr:colOff>145255</xdr:colOff>
      <xdr:row>85</xdr:row>
      <xdr:rowOff>429964</xdr:rowOff>
    </xdr:to>
    <xdr:sp>
      <xdr:nvSpPr>
        <xdr:cNvPr id="14" name=" "/>
        <xdr:cNvSpPr txBox="1"/>
      </xdr:nvSpPr>
      <xdr:spPr>
        <a:xfrm>
          <a:off x="13893800" y="58264425"/>
          <a:ext cx="14605" cy="429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85</xdr:row>
      <xdr:rowOff>0</xdr:rowOff>
    </xdr:from>
    <xdr:to>
      <xdr:col>15</xdr:col>
      <xdr:colOff>143331</xdr:colOff>
      <xdr:row>85</xdr:row>
      <xdr:rowOff>418579</xdr:rowOff>
    </xdr:to>
    <xdr:sp>
      <xdr:nvSpPr>
        <xdr:cNvPr id="15" name=" "/>
        <xdr:cNvSpPr txBox="1"/>
      </xdr:nvSpPr>
      <xdr:spPr>
        <a:xfrm>
          <a:off x="13893800" y="58264425"/>
          <a:ext cx="12700" cy="4184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139</xdr:row>
      <xdr:rowOff>0</xdr:rowOff>
    </xdr:from>
    <xdr:to>
      <xdr:col>15</xdr:col>
      <xdr:colOff>145255</xdr:colOff>
      <xdr:row>139</xdr:row>
      <xdr:rowOff>429964</xdr:rowOff>
    </xdr:to>
    <xdr:sp>
      <xdr:nvSpPr>
        <xdr:cNvPr id="16" name=" "/>
        <xdr:cNvSpPr txBox="1"/>
      </xdr:nvSpPr>
      <xdr:spPr>
        <a:xfrm>
          <a:off x="13893800" y="94281625"/>
          <a:ext cx="14605" cy="429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139</xdr:row>
      <xdr:rowOff>0</xdr:rowOff>
    </xdr:from>
    <xdr:to>
      <xdr:col>15</xdr:col>
      <xdr:colOff>143331</xdr:colOff>
      <xdr:row>139</xdr:row>
      <xdr:rowOff>418579</xdr:rowOff>
    </xdr:to>
    <xdr:sp>
      <xdr:nvSpPr>
        <xdr:cNvPr id="17" name=" "/>
        <xdr:cNvSpPr txBox="1"/>
      </xdr:nvSpPr>
      <xdr:spPr>
        <a:xfrm>
          <a:off x="13893800" y="94281625"/>
          <a:ext cx="12700" cy="4184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140</xdr:row>
      <xdr:rowOff>0</xdr:rowOff>
    </xdr:from>
    <xdr:to>
      <xdr:col>15</xdr:col>
      <xdr:colOff>145255</xdr:colOff>
      <xdr:row>140</xdr:row>
      <xdr:rowOff>429964</xdr:rowOff>
    </xdr:to>
    <xdr:sp>
      <xdr:nvSpPr>
        <xdr:cNvPr id="18" name=" "/>
        <xdr:cNvSpPr txBox="1"/>
      </xdr:nvSpPr>
      <xdr:spPr>
        <a:xfrm>
          <a:off x="13893800" y="95297625"/>
          <a:ext cx="14605" cy="429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140</xdr:row>
      <xdr:rowOff>0</xdr:rowOff>
    </xdr:from>
    <xdr:to>
      <xdr:col>15</xdr:col>
      <xdr:colOff>143331</xdr:colOff>
      <xdr:row>140</xdr:row>
      <xdr:rowOff>418579</xdr:rowOff>
    </xdr:to>
    <xdr:sp>
      <xdr:nvSpPr>
        <xdr:cNvPr id="19" name=" "/>
        <xdr:cNvSpPr txBox="1"/>
      </xdr:nvSpPr>
      <xdr:spPr>
        <a:xfrm>
          <a:off x="13893800" y="95297625"/>
          <a:ext cx="12700" cy="4184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141</xdr:row>
      <xdr:rowOff>0</xdr:rowOff>
    </xdr:from>
    <xdr:to>
      <xdr:col>15</xdr:col>
      <xdr:colOff>145255</xdr:colOff>
      <xdr:row>141</xdr:row>
      <xdr:rowOff>429964</xdr:rowOff>
    </xdr:to>
    <xdr:sp>
      <xdr:nvSpPr>
        <xdr:cNvPr id="20" name=" "/>
        <xdr:cNvSpPr txBox="1"/>
      </xdr:nvSpPr>
      <xdr:spPr>
        <a:xfrm>
          <a:off x="13893800" y="96085025"/>
          <a:ext cx="14605" cy="429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141</xdr:row>
      <xdr:rowOff>0</xdr:rowOff>
    </xdr:from>
    <xdr:to>
      <xdr:col>15</xdr:col>
      <xdr:colOff>143331</xdr:colOff>
      <xdr:row>141</xdr:row>
      <xdr:rowOff>418579</xdr:rowOff>
    </xdr:to>
    <xdr:sp>
      <xdr:nvSpPr>
        <xdr:cNvPr id="21" name=" "/>
        <xdr:cNvSpPr txBox="1"/>
      </xdr:nvSpPr>
      <xdr:spPr>
        <a:xfrm>
          <a:off x="13893800" y="96085025"/>
          <a:ext cx="12700" cy="4184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128</xdr:row>
      <xdr:rowOff>0</xdr:rowOff>
    </xdr:from>
    <xdr:to>
      <xdr:col>15</xdr:col>
      <xdr:colOff>145255</xdr:colOff>
      <xdr:row>128</xdr:row>
      <xdr:rowOff>609600</xdr:rowOff>
    </xdr:to>
    <xdr:sp>
      <xdr:nvSpPr>
        <xdr:cNvPr id="24" name=" "/>
        <xdr:cNvSpPr txBox="1"/>
      </xdr:nvSpPr>
      <xdr:spPr>
        <a:xfrm>
          <a:off x="13893800" y="87296625"/>
          <a:ext cx="14605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128</xdr:row>
      <xdr:rowOff>0</xdr:rowOff>
    </xdr:from>
    <xdr:to>
      <xdr:col>15</xdr:col>
      <xdr:colOff>143331</xdr:colOff>
      <xdr:row>128</xdr:row>
      <xdr:rowOff>609600</xdr:rowOff>
    </xdr:to>
    <xdr:sp>
      <xdr:nvSpPr>
        <xdr:cNvPr id="25" name=" "/>
        <xdr:cNvSpPr txBox="1"/>
      </xdr:nvSpPr>
      <xdr:spPr>
        <a:xfrm>
          <a:off x="13893800" y="87296625"/>
          <a:ext cx="12700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132</xdr:row>
      <xdr:rowOff>0</xdr:rowOff>
    </xdr:from>
    <xdr:to>
      <xdr:col>15</xdr:col>
      <xdr:colOff>145255</xdr:colOff>
      <xdr:row>132</xdr:row>
      <xdr:rowOff>429964</xdr:rowOff>
    </xdr:to>
    <xdr:sp>
      <xdr:nvSpPr>
        <xdr:cNvPr id="26" name=" "/>
        <xdr:cNvSpPr txBox="1"/>
      </xdr:nvSpPr>
      <xdr:spPr>
        <a:xfrm>
          <a:off x="13893800" y="89836625"/>
          <a:ext cx="14605" cy="429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132</xdr:row>
      <xdr:rowOff>0</xdr:rowOff>
    </xdr:from>
    <xdr:to>
      <xdr:col>15</xdr:col>
      <xdr:colOff>143331</xdr:colOff>
      <xdr:row>132</xdr:row>
      <xdr:rowOff>418579</xdr:rowOff>
    </xdr:to>
    <xdr:sp>
      <xdr:nvSpPr>
        <xdr:cNvPr id="27" name=" "/>
        <xdr:cNvSpPr txBox="1"/>
      </xdr:nvSpPr>
      <xdr:spPr>
        <a:xfrm>
          <a:off x="13893800" y="89836625"/>
          <a:ext cx="12700" cy="4184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87</xdr:row>
      <xdr:rowOff>0</xdr:rowOff>
    </xdr:from>
    <xdr:to>
      <xdr:col>15</xdr:col>
      <xdr:colOff>145255</xdr:colOff>
      <xdr:row>87</xdr:row>
      <xdr:rowOff>609600</xdr:rowOff>
    </xdr:to>
    <xdr:sp>
      <xdr:nvSpPr>
        <xdr:cNvPr id="28" name=" "/>
        <xdr:cNvSpPr txBox="1"/>
      </xdr:nvSpPr>
      <xdr:spPr>
        <a:xfrm>
          <a:off x="13893800" y="59483625"/>
          <a:ext cx="14605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87</xdr:row>
      <xdr:rowOff>0</xdr:rowOff>
    </xdr:from>
    <xdr:to>
      <xdr:col>15</xdr:col>
      <xdr:colOff>143331</xdr:colOff>
      <xdr:row>87</xdr:row>
      <xdr:rowOff>609600</xdr:rowOff>
    </xdr:to>
    <xdr:sp>
      <xdr:nvSpPr>
        <xdr:cNvPr id="29" name=" "/>
        <xdr:cNvSpPr txBox="1"/>
      </xdr:nvSpPr>
      <xdr:spPr>
        <a:xfrm>
          <a:off x="13893800" y="59483625"/>
          <a:ext cx="12700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147</xdr:row>
      <xdr:rowOff>0</xdr:rowOff>
    </xdr:from>
    <xdr:to>
      <xdr:col>15</xdr:col>
      <xdr:colOff>145255</xdr:colOff>
      <xdr:row>147</xdr:row>
      <xdr:rowOff>429964</xdr:rowOff>
    </xdr:to>
    <xdr:sp>
      <xdr:nvSpPr>
        <xdr:cNvPr id="30" name=" "/>
        <xdr:cNvSpPr txBox="1"/>
      </xdr:nvSpPr>
      <xdr:spPr>
        <a:xfrm>
          <a:off x="13893800" y="99895025"/>
          <a:ext cx="14605" cy="429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147</xdr:row>
      <xdr:rowOff>0</xdr:rowOff>
    </xdr:from>
    <xdr:to>
      <xdr:col>15</xdr:col>
      <xdr:colOff>143331</xdr:colOff>
      <xdr:row>147</xdr:row>
      <xdr:rowOff>418579</xdr:rowOff>
    </xdr:to>
    <xdr:sp>
      <xdr:nvSpPr>
        <xdr:cNvPr id="31" name=" "/>
        <xdr:cNvSpPr txBox="1"/>
      </xdr:nvSpPr>
      <xdr:spPr>
        <a:xfrm>
          <a:off x="13893800" y="99895025"/>
          <a:ext cx="12700" cy="4184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116</xdr:row>
      <xdr:rowOff>0</xdr:rowOff>
    </xdr:from>
    <xdr:to>
      <xdr:col>15</xdr:col>
      <xdr:colOff>145255</xdr:colOff>
      <xdr:row>116</xdr:row>
      <xdr:rowOff>762000</xdr:rowOff>
    </xdr:to>
    <xdr:sp>
      <xdr:nvSpPr>
        <xdr:cNvPr id="32" name=" "/>
        <xdr:cNvSpPr txBox="1"/>
      </xdr:nvSpPr>
      <xdr:spPr>
        <a:xfrm>
          <a:off x="13893800" y="7967662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116</xdr:row>
      <xdr:rowOff>0</xdr:rowOff>
    </xdr:from>
    <xdr:to>
      <xdr:col>15</xdr:col>
      <xdr:colOff>143331</xdr:colOff>
      <xdr:row>116</xdr:row>
      <xdr:rowOff>762000</xdr:rowOff>
    </xdr:to>
    <xdr:sp>
      <xdr:nvSpPr>
        <xdr:cNvPr id="33" name=" "/>
        <xdr:cNvSpPr txBox="1"/>
      </xdr:nvSpPr>
      <xdr:spPr>
        <a:xfrm>
          <a:off x="13893800" y="7967662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120</xdr:row>
      <xdr:rowOff>0</xdr:rowOff>
    </xdr:from>
    <xdr:to>
      <xdr:col>15</xdr:col>
      <xdr:colOff>145255</xdr:colOff>
      <xdr:row>120</xdr:row>
      <xdr:rowOff>609600</xdr:rowOff>
    </xdr:to>
    <xdr:sp>
      <xdr:nvSpPr>
        <xdr:cNvPr id="34" name=" "/>
        <xdr:cNvSpPr txBox="1"/>
      </xdr:nvSpPr>
      <xdr:spPr>
        <a:xfrm>
          <a:off x="13893800" y="82216625"/>
          <a:ext cx="14605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120</xdr:row>
      <xdr:rowOff>0</xdr:rowOff>
    </xdr:from>
    <xdr:to>
      <xdr:col>15</xdr:col>
      <xdr:colOff>143331</xdr:colOff>
      <xdr:row>120</xdr:row>
      <xdr:rowOff>609600</xdr:rowOff>
    </xdr:to>
    <xdr:sp>
      <xdr:nvSpPr>
        <xdr:cNvPr id="35" name=" "/>
        <xdr:cNvSpPr txBox="1"/>
      </xdr:nvSpPr>
      <xdr:spPr>
        <a:xfrm>
          <a:off x="13893800" y="82216625"/>
          <a:ext cx="12700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148</xdr:row>
      <xdr:rowOff>0</xdr:rowOff>
    </xdr:from>
    <xdr:to>
      <xdr:col>15</xdr:col>
      <xdr:colOff>145255</xdr:colOff>
      <xdr:row>148</xdr:row>
      <xdr:rowOff>609600</xdr:rowOff>
    </xdr:to>
    <xdr:sp>
      <xdr:nvSpPr>
        <xdr:cNvPr id="36" name=" "/>
        <xdr:cNvSpPr txBox="1"/>
      </xdr:nvSpPr>
      <xdr:spPr>
        <a:xfrm>
          <a:off x="13893800" y="101317425"/>
          <a:ext cx="14605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148</xdr:row>
      <xdr:rowOff>0</xdr:rowOff>
    </xdr:from>
    <xdr:to>
      <xdr:col>15</xdr:col>
      <xdr:colOff>143331</xdr:colOff>
      <xdr:row>148</xdr:row>
      <xdr:rowOff>609600</xdr:rowOff>
    </xdr:to>
    <xdr:sp>
      <xdr:nvSpPr>
        <xdr:cNvPr id="37" name=" "/>
        <xdr:cNvSpPr txBox="1"/>
      </xdr:nvSpPr>
      <xdr:spPr>
        <a:xfrm>
          <a:off x="13893800" y="101317425"/>
          <a:ext cx="12700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148</xdr:row>
      <xdr:rowOff>0</xdr:rowOff>
    </xdr:from>
    <xdr:to>
      <xdr:col>15</xdr:col>
      <xdr:colOff>145255</xdr:colOff>
      <xdr:row>148</xdr:row>
      <xdr:rowOff>609600</xdr:rowOff>
    </xdr:to>
    <xdr:sp>
      <xdr:nvSpPr>
        <xdr:cNvPr id="38" name=" "/>
        <xdr:cNvSpPr txBox="1"/>
      </xdr:nvSpPr>
      <xdr:spPr>
        <a:xfrm>
          <a:off x="13893800" y="101317425"/>
          <a:ext cx="14605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148</xdr:row>
      <xdr:rowOff>0</xdr:rowOff>
    </xdr:from>
    <xdr:to>
      <xdr:col>15</xdr:col>
      <xdr:colOff>143331</xdr:colOff>
      <xdr:row>148</xdr:row>
      <xdr:rowOff>609600</xdr:rowOff>
    </xdr:to>
    <xdr:sp>
      <xdr:nvSpPr>
        <xdr:cNvPr id="39" name=" "/>
        <xdr:cNvSpPr txBox="1"/>
      </xdr:nvSpPr>
      <xdr:spPr>
        <a:xfrm>
          <a:off x="13893800" y="101317425"/>
          <a:ext cx="12700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143</xdr:row>
      <xdr:rowOff>0</xdr:rowOff>
    </xdr:from>
    <xdr:to>
      <xdr:col>15</xdr:col>
      <xdr:colOff>145255</xdr:colOff>
      <xdr:row>143</xdr:row>
      <xdr:rowOff>635000</xdr:rowOff>
    </xdr:to>
    <xdr:sp>
      <xdr:nvSpPr>
        <xdr:cNvPr id="40" name=" "/>
        <xdr:cNvSpPr txBox="1"/>
      </xdr:nvSpPr>
      <xdr:spPr>
        <a:xfrm>
          <a:off x="13893800" y="9740582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143</xdr:row>
      <xdr:rowOff>0</xdr:rowOff>
    </xdr:from>
    <xdr:to>
      <xdr:col>15</xdr:col>
      <xdr:colOff>143331</xdr:colOff>
      <xdr:row>143</xdr:row>
      <xdr:rowOff>635000</xdr:rowOff>
    </xdr:to>
    <xdr:sp>
      <xdr:nvSpPr>
        <xdr:cNvPr id="41" name=" "/>
        <xdr:cNvSpPr txBox="1"/>
      </xdr:nvSpPr>
      <xdr:spPr>
        <a:xfrm>
          <a:off x="13893800" y="9740582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142</xdr:row>
      <xdr:rowOff>0</xdr:rowOff>
    </xdr:from>
    <xdr:to>
      <xdr:col>15</xdr:col>
      <xdr:colOff>145255</xdr:colOff>
      <xdr:row>142</xdr:row>
      <xdr:rowOff>635000</xdr:rowOff>
    </xdr:to>
    <xdr:sp>
      <xdr:nvSpPr>
        <xdr:cNvPr id="42" name=" "/>
        <xdr:cNvSpPr txBox="1"/>
      </xdr:nvSpPr>
      <xdr:spPr>
        <a:xfrm>
          <a:off x="13893800" y="9674542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142</xdr:row>
      <xdr:rowOff>0</xdr:rowOff>
    </xdr:from>
    <xdr:to>
      <xdr:col>15</xdr:col>
      <xdr:colOff>143331</xdr:colOff>
      <xdr:row>142</xdr:row>
      <xdr:rowOff>635000</xdr:rowOff>
    </xdr:to>
    <xdr:sp>
      <xdr:nvSpPr>
        <xdr:cNvPr id="43" name=" "/>
        <xdr:cNvSpPr txBox="1"/>
      </xdr:nvSpPr>
      <xdr:spPr>
        <a:xfrm>
          <a:off x="13893800" y="9674542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11</xdr:col>
      <xdr:colOff>130433</xdr:colOff>
      <xdr:row>97</xdr:row>
      <xdr:rowOff>0</xdr:rowOff>
    </xdr:from>
    <xdr:to>
      <xdr:col>11</xdr:col>
      <xdr:colOff>145255</xdr:colOff>
      <xdr:row>97</xdr:row>
      <xdr:rowOff>635000</xdr:rowOff>
    </xdr:to>
    <xdr:sp>
      <xdr:nvSpPr>
        <xdr:cNvPr id="44" name=" "/>
        <xdr:cNvSpPr txBox="1"/>
      </xdr:nvSpPr>
      <xdr:spPr>
        <a:xfrm>
          <a:off x="9152890" y="6684962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11</xdr:col>
      <xdr:colOff>130301</xdr:colOff>
      <xdr:row>97</xdr:row>
      <xdr:rowOff>0</xdr:rowOff>
    </xdr:from>
    <xdr:to>
      <xdr:col>11</xdr:col>
      <xdr:colOff>143331</xdr:colOff>
      <xdr:row>97</xdr:row>
      <xdr:rowOff>635000</xdr:rowOff>
    </xdr:to>
    <xdr:sp>
      <xdr:nvSpPr>
        <xdr:cNvPr id="45" name=" "/>
        <xdr:cNvSpPr txBox="1"/>
      </xdr:nvSpPr>
      <xdr:spPr>
        <a:xfrm>
          <a:off x="9152890" y="6684962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97</xdr:row>
      <xdr:rowOff>0</xdr:rowOff>
    </xdr:from>
    <xdr:to>
      <xdr:col>15</xdr:col>
      <xdr:colOff>145255</xdr:colOff>
      <xdr:row>97</xdr:row>
      <xdr:rowOff>635000</xdr:rowOff>
    </xdr:to>
    <xdr:sp>
      <xdr:nvSpPr>
        <xdr:cNvPr id="46" name=" "/>
        <xdr:cNvSpPr txBox="1"/>
      </xdr:nvSpPr>
      <xdr:spPr>
        <a:xfrm>
          <a:off x="13893800" y="6684962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97</xdr:row>
      <xdr:rowOff>0</xdr:rowOff>
    </xdr:from>
    <xdr:to>
      <xdr:col>15</xdr:col>
      <xdr:colOff>143331</xdr:colOff>
      <xdr:row>97</xdr:row>
      <xdr:rowOff>635000</xdr:rowOff>
    </xdr:to>
    <xdr:sp>
      <xdr:nvSpPr>
        <xdr:cNvPr id="47" name=" "/>
        <xdr:cNvSpPr txBox="1"/>
      </xdr:nvSpPr>
      <xdr:spPr>
        <a:xfrm>
          <a:off x="13893800" y="6684962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108</xdr:row>
      <xdr:rowOff>0</xdr:rowOff>
    </xdr:from>
    <xdr:to>
      <xdr:col>15</xdr:col>
      <xdr:colOff>145255</xdr:colOff>
      <xdr:row>108</xdr:row>
      <xdr:rowOff>939800</xdr:rowOff>
    </xdr:to>
    <xdr:sp>
      <xdr:nvSpPr>
        <xdr:cNvPr id="48" name=" "/>
        <xdr:cNvSpPr txBox="1"/>
      </xdr:nvSpPr>
      <xdr:spPr>
        <a:xfrm>
          <a:off x="13893800" y="7429182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108</xdr:row>
      <xdr:rowOff>0</xdr:rowOff>
    </xdr:from>
    <xdr:to>
      <xdr:col>15</xdr:col>
      <xdr:colOff>143331</xdr:colOff>
      <xdr:row>108</xdr:row>
      <xdr:rowOff>939800</xdr:rowOff>
    </xdr:to>
    <xdr:sp>
      <xdr:nvSpPr>
        <xdr:cNvPr id="49" name=" "/>
        <xdr:cNvSpPr txBox="1"/>
      </xdr:nvSpPr>
      <xdr:spPr>
        <a:xfrm>
          <a:off x="13893800" y="7429182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130</xdr:row>
      <xdr:rowOff>0</xdr:rowOff>
    </xdr:from>
    <xdr:to>
      <xdr:col>15</xdr:col>
      <xdr:colOff>145255</xdr:colOff>
      <xdr:row>130</xdr:row>
      <xdr:rowOff>635000</xdr:rowOff>
    </xdr:to>
    <xdr:sp>
      <xdr:nvSpPr>
        <xdr:cNvPr id="50" name=" "/>
        <xdr:cNvSpPr txBox="1"/>
      </xdr:nvSpPr>
      <xdr:spPr>
        <a:xfrm>
          <a:off x="13893800" y="8856662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130</xdr:row>
      <xdr:rowOff>0</xdr:rowOff>
    </xdr:from>
    <xdr:to>
      <xdr:col>15</xdr:col>
      <xdr:colOff>143331</xdr:colOff>
      <xdr:row>130</xdr:row>
      <xdr:rowOff>635000</xdr:rowOff>
    </xdr:to>
    <xdr:sp>
      <xdr:nvSpPr>
        <xdr:cNvPr id="51" name=" "/>
        <xdr:cNvSpPr txBox="1"/>
      </xdr:nvSpPr>
      <xdr:spPr>
        <a:xfrm>
          <a:off x="13893800" y="8856662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131</xdr:row>
      <xdr:rowOff>0</xdr:rowOff>
    </xdr:from>
    <xdr:to>
      <xdr:col>15</xdr:col>
      <xdr:colOff>145255</xdr:colOff>
      <xdr:row>131</xdr:row>
      <xdr:rowOff>635000</xdr:rowOff>
    </xdr:to>
    <xdr:sp>
      <xdr:nvSpPr>
        <xdr:cNvPr id="52" name=" "/>
        <xdr:cNvSpPr txBox="1"/>
      </xdr:nvSpPr>
      <xdr:spPr>
        <a:xfrm>
          <a:off x="13893800" y="8920162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131</xdr:row>
      <xdr:rowOff>0</xdr:rowOff>
    </xdr:from>
    <xdr:to>
      <xdr:col>15</xdr:col>
      <xdr:colOff>143331</xdr:colOff>
      <xdr:row>131</xdr:row>
      <xdr:rowOff>635000</xdr:rowOff>
    </xdr:to>
    <xdr:sp>
      <xdr:nvSpPr>
        <xdr:cNvPr id="53" name=" "/>
        <xdr:cNvSpPr txBox="1"/>
      </xdr:nvSpPr>
      <xdr:spPr>
        <a:xfrm>
          <a:off x="13893800" y="8920162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145</xdr:row>
      <xdr:rowOff>0</xdr:rowOff>
    </xdr:from>
    <xdr:to>
      <xdr:col>15</xdr:col>
      <xdr:colOff>145255</xdr:colOff>
      <xdr:row>145</xdr:row>
      <xdr:rowOff>635000</xdr:rowOff>
    </xdr:to>
    <xdr:sp>
      <xdr:nvSpPr>
        <xdr:cNvPr id="54" name=" "/>
        <xdr:cNvSpPr txBox="1"/>
      </xdr:nvSpPr>
      <xdr:spPr>
        <a:xfrm>
          <a:off x="13893800" y="9872662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145</xdr:row>
      <xdr:rowOff>0</xdr:rowOff>
    </xdr:from>
    <xdr:to>
      <xdr:col>15</xdr:col>
      <xdr:colOff>143331</xdr:colOff>
      <xdr:row>145</xdr:row>
      <xdr:rowOff>635000</xdr:rowOff>
    </xdr:to>
    <xdr:sp>
      <xdr:nvSpPr>
        <xdr:cNvPr id="55" name=" "/>
        <xdr:cNvSpPr txBox="1"/>
      </xdr:nvSpPr>
      <xdr:spPr>
        <a:xfrm>
          <a:off x="13893800" y="9872662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145</xdr:row>
      <xdr:rowOff>0</xdr:rowOff>
    </xdr:from>
    <xdr:to>
      <xdr:col>15</xdr:col>
      <xdr:colOff>145255</xdr:colOff>
      <xdr:row>145</xdr:row>
      <xdr:rowOff>635000</xdr:rowOff>
    </xdr:to>
    <xdr:sp>
      <xdr:nvSpPr>
        <xdr:cNvPr id="56" name=" "/>
        <xdr:cNvSpPr txBox="1"/>
      </xdr:nvSpPr>
      <xdr:spPr>
        <a:xfrm>
          <a:off x="13893800" y="9872662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145</xdr:row>
      <xdr:rowOff>0</xdr:rowOff>
    </xdr:from>
    <xdr:to>
      <xdr:col>15</xdr:col>
      <xdr:colOff>143331</xdr:colOff>
      <xdr:row>145</xdr:row>
      <xdr:rowOff>635000</xdr:rowOff>
    </xdr:to>
    <xdr:sp>
      <xdr:nvSpPr>
        <xdr:cNvPr id="57" name=" "/>
        <xdr:cNvSpPr txBox="1"/>
      </xdr:nvSpPr>
      <xdr:spPr>
        <a:xfrm>
          <a:off x="13893800" y="9872662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149</xdr:row>
      <xdr:rowOff>0</xdr:rowOff>
    </xdr:from>
    <xdr:to>
      <xdr:col>15</xdr:col>
      <xdr:colOff>145255</xdr:colOff>
      <xdr:row>149</xdr:row>
      <xdr:rowOff>635000</xdr:rowOff>
    </xdr:to>
    <xdr:sp>
      <xdr:nvSpPr>
        <xdr:cNvPr id="58" name=" "/>
        <xdr:cNvSpPr txBox="1"/>
      </xdr:nvSpPr>
      <xdr:spPr>
        <a:xfrm>
          <a:off x="13893800" y="10197782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149</xdr:row>
      <xdr:rowOff>0</xdr:rowOff>
    </xdr:from>
    <xdr:to>
      <xdr:col>15</xdr:col>
      <xdr:colOff>143331</xdr:colOff>
      <xdr:row>149</xdr:row>
      <xdr:rowOff>635000</xdr:rowOff>
    </xdr:to>
    <xdr:sp>
      <xdr:nvSpPr>
        <xdr:cNvPr id="59" name=" "/>
        <xdr:cNvSpPr txBox="1"/>
      </xdr:nvSpPr>
      <xdr:spPr>
        <a:xfrm>
          <a:off x="13893800" y="10197782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149</xdr:row>
      <xdr:rowOff>0</xdr:rowOff>
    </xdr:from>
    <xdr:to>
      <xdr:col>15</xdr:col>
      <xdr:colOff>145255</xdr:colOff>
      <xdr:row>149</xdr:row>
      <xdr:rowOff>635000</xdr:rowOff>
    </xdr:to>
    <xdr:sp>
      <xdr:nvSpPr>
        <xdr:cNvPr id="60" name=" "/>
        <xdr:cNvSpPr txBox="1"/>
      </xdr:nvSpPr>
      <xdr:spPr>
        <a:xfrm>
          <a:off x="13893800" y="10197782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149</xdr:row>
      <xdr:rowOff>0</xdr:rowOff>
    </xdr:from>
    <xdr:to>
      <xdr:col>15</xdr:col>
      <xdr:colOff>143331</xdr:colOff>
      <xdr:row>149</xdr:row>
      <xdr:rowOff>635000</xdr:rowOff>
    </xdr:to>
    <xdr:sp>
      <xdr:nvSpPr>
        <xdr:cNvPr id="61" name=" "/>
        <xdr:cNvSpPr txBox="1"/>
      </xdr:nvSpPr>
      <xdr:spPr>
        <a:xfrm>
          <a:off x="13893800" y="10197782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108</xdr:row>
      <xdr:rowOff>0</xdr:rowOff>
    </xdr:from>
    <xdr:to>
      <xdr:col>15</xdr:col>
      <xdr:colOff>145255</xdr:colOff>
      <xdr:row>108</xdr:row>
      <xdr:rowOff>939800</xdr:rowOff>
    </xdr:to>
    <xdr:sp>
      <xdr:nvSpPr>
        <xdr:cNvPr id="62" name=" "/>
        <xdr:cNvSpPr txBox="1"/>
      </xdr:nvSpPr>
      <xdr:spPr>
        <a:xfrm>
          <a:off x="13893800" y="7429182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108</xdr:row>
      <xdr:rowOff>0</xdr:rowOff>
    </xdr:from>
    <xdr:to>
      <xdr:col>15</xdr:col>
      <xdr:colOff>143331</xdr:colOff>
      <xdr:row>108</xdr:row>
      <xdr:rowOff>939800</xdr:rowOff>
    </xdr:to>
    <xdr:sp>
      <xdr:nvSpPr>
        <xdr:cNvPr id="63" name=" "/>
        <xdr:cNvSpPr txBox="1"/>
      </xdr:nvSpPr>
      <xdr:spPr>
        <a:xfrm>
          <a:off x="13893800" y="7429182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108</xdr:row>
      <xdr:rowOff>0</xdr:rowOff>
    </xdr:from>
    <xdr:to>
      <xdr:col>15</xdr:col>
      <xdr:colOff>145255</xdr:colOff>
      <xdr:row>108</xdr:row>
      <xdr:rowOff>939800</xdr:rowOff>
    </xdr:to>
    <xdr:sp>
      <xdr:nvSpPr>
        <xdr:cNvPr id="64" name=" "/>
        <xdr:cNvSpPr txBox="1"/>
      </xdr:nvSpPr>
      <xdr:spPr>
        <a:xfrm>
          <a:off x="13893800" y="7429182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108</xdr:row>
      <xdr:rowOff>0</xdr:rowOff>
    </xdr:from>
    <xdr:to>
      <xdr:col>15</xdr:col>
      <xdr:colOff>143331</xdr:colOff>
      <xdr:row>108</xdr:row>
      <xdr:rowOff>939800</xdr:rowOff>
    </xdr:to>
    <xdr:sp>
      <xdr:nvSpPr>
        <xdr:cNvPr id="65" name=" "/>
        <xdr:cNvSpPr txBox="1"/>
      </xdr:nvSpPr>
      <xdr:spPr>
        <a:xfrm>
          <a:off x="13893800" y="7429182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109</xdr:row>
      <xdr:rowOff>0</xdr:rowOff>
    </xdr:from>
    <xdr:to>
      <xdr:col>15</xdr:col>
      <xdr:colOff>145255</xdr:colOff>
      <xdr:row>109</xdr:row>
      <xdr:rowOff>635000</xdr:rowOff>
    </xdr:to>
    <xdr:sp>
      <xdr:nvSpPr>
        <xdr:cNvPr id="66" name=" "/>
        <xdr:cNvSpPr txBox="1"/>
      </xdr:nvSpPr>
      <xdr:spPr>
        <a:xfrm>
          <a:off x="13893800" y="7492682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109</xdr:row>
      <xdr:rowOff>0</xdr:rowOff>
    </xdr:from>
    <xdr:to>
      <xdr:col>15</xdr:col>
      <xdr:colOff>143331</xdr:colOff>
      <xdr:row>109</xdr:row>
      <xdr:rowOff>635000</xdr:rowOff>
    </xdr:to>
    <xdr:sp>
      <xdr:nvSpPr>
        <xdr:cNvPr id="67" name=" "/>
        <xdr:cNvSpPr txBox="1"/>
      </xdr:nvSpPr>
      <xdr:spPr>
        <a:xfrm>
          <a:off x="13893800" y="7492682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135</xdr:row>
      <xdr:rowOff>0</xdr:rowOff>
    </xdr:from>
    <xdr:to>
      <xdr:col>15</xdr:col>
      <xdr:colOff>145255</xdr:colOff>
      <xdr:row>135</xdr:row>
      <xdr:rowOff>635000</xdr:rowOff>
    </xdr:to>
    <xdr:sp>
      <xdr:nvSpPr>
        <xdr:cNvPr id="68" name=" "/>
        <xdr:cNvSpPr txBox="1"/>
      </xdr:nvSpPr>
      <xdr:spPr>
        <a:xfrm>
          <a:off x="13893800" y="9174162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135</xdr:row>
      <xdr:rowOff>0</xdr:rowOff>
    </xdr:from>
    <xdr:to>
      <xdr:col>15</xdr:col>
      <xdr:colOff>143331</xdr:colOff>
      <xdr:row>135</xdr:row>
      <xdr:rowOff>635000</xdr:rowOff>
    </xdr:to>
    <xdr:sp>
      <xdr:nvSpPr>
        <xdr:cNvPr id="69" name=" "/>
        <xdr:cNvSpPr txBox="1"/>
      </xdr:nvSpPr>
      <xdr:spPr>
        <a:xfrm>
          <a:off x="13893800" y="9174162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135</xdr:row>
      <xdr:rowOff>0</xdr:rowOff>
    </xdr:from>
    <xdr:to>
      <xdr:col>15</xdr:col>
      <xdr:colOff>145255</xdr:colOff>
      <xdr:row>135</xdr:row>
      <xdr:rowOff>635000</xdr:rowOff>
    </xdr:to>
    <xdr:sp>
      <xdr:nvSpPr>
        <xdr:cNvPr id="70" name=" "/>
        <xdr:cNvSpPr txBox="1"/>
      </xdr:nvSpPr>
      <xdr:spPr>
        <a:xfrm>
          <a:off x="13893800" y="9174162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135</xdr:row>
      <xdr:rowOff>0</xdr:rowOff>
    </xdr:from>
    <xdr:to>
      <xdr:col>15</xdr:col>
      <xdr:colOff>143331</xdr:colOff>
      <xdr:row>135</xdr:row>
      <xdr:rowOff>635000</xdr:rowOff>
    </xdr:to>
    <xdr:sp>
      <xdr:nvSpPr>
        <xdr:cNvPr id="71" name=" "/>
        <xdr:cNvSpPr txBox="1"/>
      </xdr:nvSpPr>
      <xdr:spPr>
        <a:xfrm>
          <a:off x="13893800" y="9174162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135</xdr:row>
      <xdr:rowOff>0</xdr:rowOff>
    </xdr:from>
    <xdr:to>
      <xdr:col>15</xdr:col>
      <xdr:colOff>145255</xdr:colOff>
      <xdr:row>135</xdr:row>
      <xdr:rowOff>635000</xdr:rowOff>
    </xdr:to>
    <xdr:sp>
      <xdr:nvSpPr>
        <xdr:cNvPr id="72" name=" "/>
        <xdr:cNvSpPr txBox="1"/>
      </xdr:nvSpPr>
      <xdr:spPr>
        <a:xfrm>
          <a:off x="13893800" y="9174162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135</xdr:row>
      <xdr:rowOff>0</xdr:rowOff>
    </xdr:from>
    <xdr:to>
      <xdr:col>15</xdr:col>
      <xdr:colOff>143331</xdr:colOff>
      <xdr:row>135</xdr:row>
      <xdr:rowOff>635000</xdr:rowOff>
    </xdr:to>
    <xdr:sp>
      <xdr:nvSpPr>
        <xdr:cNvPr id="73" name=" "/>
        <xdr:cNvSpPr txBox="1"/>
      </xdr:nvSpPr>
      <xdr:spPr>
        <a:xfrm>
          <a:off x="13893800" y="9174162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135</xdr:row>
      <xdr:rowOff>0</xdr:rowOff>
    </xdr:from>
    <xdr:to>
      <xdr:col>15</xdr:col>
      <xdr:colOff>145255</xdr:colOff>
      <xdr:row>135</xdr:row>
      <xdr:rowOff>635000</xdr:rowOff>
    </xdr:to>
    <xdr:sp>
      <xdr:nvSpPr>
        <xdr:cNvPr id="74" name=" "/>
        <xdr:cNvSpPr txBox="1"/>
      </xdr:nvSpPr>
      <xdr:spPr>
        <a:xfrm>
          <a:off x="13893800" y="9174162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135</xdr:row>
      <xdr:rowOff>0</xdr:rowOff>
    </xdr:from>
    <xdr:to>
      <xdr:col>15</xdr:col>
      <xdr:colOff>143331</xdr:colOff>
      <xdr:row>135</xdr:row>
      <xdr:rowOff>635000</xdr:rowOff>
    </xdr:to>
    <xdr:sp>
      <xdr:nvSpPr>
        <xdr:cNvPr id="75" name=" "/>
        <xdr:cNvSpPr txBox="1"/>
      </xdr:nvSpPr>
      <xdr:spPr>
        <a:xfrm>
          <a:off x="13893800" y="9174162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135</xdr:row>
      <xdr:rowOff>0</xdr:rowOff>
    </xdr:from>
    <xdr:to>
      <xdr:col>15</xdr:col>
      <xdr:colOff>145255</xdr:colOff>
      <xdr:row>135</xdr:row>
      <xdr:rowOff>635000</xdr:rowOff>
    </xdr:to>
    <xdr:sp>
      <xdr:nvSpPr>
        <xdr:cNvPr id="76" name=" "/>
        <xdr:cNvSpPr txBox="1"/>
      </xdr:nvSpPr>
      <xdr:spPr>
        <a:xfrm>
          <a:off x="13893800" y="9174162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135</xdr:row>
      <xdr:rowOff>0</xdr:rowOff>
    </xdr:from>
    <xdr:to>
      <xdr:col>15</xdr:col>
      <xdr:colOff>143331</xdr:colOff>
      <xdr:row>135</xdr:row>
      <xdr:rowOff>635000</xdr:rowOff>
    </xdr:to>
    <xdr:sp>
      <xdr:nvSpPr>
        <xdr:cNvPr id="77" name=" "/>
        <xdr:cNvSpPr txBox="1"/>
      </xdr:nvSpPr>
      <xdr:spPr>
        <a:xfrm>
          <a:off x="13893800" y="9174162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135</xdr:row>
      <xdr:rowOff>0</xdr:rowOff>
    </xdr:from>
    <xdr:to>
      <xdr:col>15</xdr:col>
      <xdr:colOff>145255</xdr:colOff>
      <xdr:row>135</xdr:row>
      <xdr:rowOff>635000</xdr:rowOff>
    </xdr:to>
    <xdr:sp>
      <xdr:nvSpPr>
        <xdr:cNvPr id="78" name=" "/>
        <xdr:cNvSpPr txBox="1"/>
      </xdr:nvSpPr>
      <xdr:spPr>
        <a:xfrm>
          <a:off x="13893800" y="9174162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135</xdr:row>
      <xdr:rowOff>0</xdr:rowOff>
    </xdr:from>
    <xdr:to>
      <xdr:col>15</xdr:col>
      <xdr:colOff>143331</xdr:colOff>
      <xdr:row>135</xdr:row>
      <xdr:rowOff>635000</xdr:rowOff>
    </xdr:to>
    <xdr:sp>
      <xdr:nvSpPr>
        <xdr:cNvPr id="79" name=" "/>
        <xdr:cNvSpPr txBox="1"/>
      </xdr:nvSpPr>
      <xdr:spPr>
        <a:xfrm>
          <a:off x="13893800" y="9174162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136</xdr:row>
      <xdr:rowOff>0</xdr:rowOff>
    </xdr:from>
    <xdr:to>
      <xdr:col>15</xdr:col>
      <xdr:colOff>145255</xdr:colOff>
      <xdr:row>136</xdr:row>
      <xdr:rowOff>635000</xdr:rowOff>
    </xdr:to>
    <xdr:sp>
      <xdr:nvSpPr>
        <xdr:cNvPr id="80" name=" "/>
        <xdr:cNvSpPr txBox="1"/>
      </xdr:nvSpPr>
      <xdr:spPr>
        <a:xfrm>
          <a:off x="13893800" y="9237662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136</xdr:row>
      <xdr:rowOff>0</xdr:rowOff>
    </xdr:from>
    <xdr:to>
      <xdr:col>15</xdr:col>
      <xdr:colOff>143331</xdr:colOff>
      <xdr:row>136</xdr:row>
      <xdr:rowOff>635000</xdr:rowOff>
    </xdr:to>
    <xdr:sp>
      <xdr:nvSpPr>
        <xdr:cNvPr id="81" name=" "/>
        <xdr:cNvSpPr txBox="1"/>
      </xdr:nvSpPr>
      <xdr:spPr>
        <a:xfrm>
          <a:off x="13893800" y="9237662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136</xdr:row>
      <xdr:rowOff>0</xdr:rowOff>
    </xdr:from>
    <xdr:to>
      <xdr:col>15</xdr:col>
      <xdr:colOff>145255</xdr:colOff>
      <xdr:row>136</xdr:row>
      <xdr:rowOff>635000</xdr:rowOff>
    </xdr:to>
    <xdr:sp>
      <xdr:nvSpPr>
        <xdr:cNvPr id="82" name=" "/>
        <xdr:cNvSpPr txBox="1"/>
      </xdr:nvSpPr>
      <xdr:spPr>
        <a:xfrm>
          <a:off x="13893800" y="9237662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136</xdr:row>
      <xdr:rowOff>0</xdr:rowOff>
    </xdr:from>
    <xdr:to>
      <xdr:col>15</xdr:col>
      <xdr:colOff>143331</xdr:colOff>
      <xdr:row>136</xdr:row>
      <xdr:rowOff>635000</xdr:rowOff>
    </xdr:to>
    <xdr:sp>
      <xdr:nvSpPr>
        <xdr:cNvPr id="83" name=" "/>
        <xdr:cNvSpPr txBox="1"/>
      </xdr:nvSpPr>
      <xdr:spPr>
        <a:xfrm>
          <a:off x="13893800" y="9237662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136</xdr:row>
      <xdr:rowOff>0</xdr:rowOff>
    </xdr:from>
    <xdr:to>
      <xdr:col>15</xdr:col>
      <xdr:colOff>145255</xdr:colOff>
      <xdr:row>136</xdr:row>
      <xdr:rowOff>635000</xdr:rowOff>
    </xdr:to>
    <xdr:sp>
      <xdr:nvSpPr>
        <xdr:cNvPr id="84" name=" "/>
        <xdr:cNvSpPr txBox="1"/>
      </xdr:nvSpPr>
      <xdr:spPr>
        <a:xfrm>
          <a:off x="13893800" y="9237662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136</xdr:row>
      <xdr:rowOff>0</xdr:rowOff>
    </xdr:from>
    <xdr:to>
      <xdr:col>15</xdr:col>
      <xdr:colOff>143331</xdr:colOff>
      <xdr:row>136</xdr:row>
      <xdr:rowOff>635000</xdr:rowOff>
    </xdr:to>
    <xdr:sp>
      <xdr:nvSpPr>
        <xdr:cNvPr id="85" name=" "/>
        <xdr:cNvSpPr txBox="1"/>
      </xdr:nvSpPr>
      <xdr:spPr>
        <a:xfrm>
          <a:off x="13893800" y="9237662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136</xdr:row>
      <xdr:rowOff>0</xdr:rowOff>
    </xdr:from>
    <xdr:to>
      <xdr:col>15</xdr:col>
      <xdr:colOff>145255</xdr:colOff>
      <xdr:row>136</xdr:row>
      <xdr:rowOff>635000</xdr:rowOff>
    </xdr:to>
    <xdr:sp>
      <xdr:nvSpPr>
        <xdr:cNvPr id="86" name=" "/>
        <xdr:cNvSpPr txBox="1"/>
      </xdr:nvSpPr>
      <xdr:spPr>
        <a:xfrm>
          <a:off x="13893800" y="9237662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136</xdr:row>
      <xdr:rowOff>0</xdr:rowOff>
    </xdr:from>
    <xdr:to>
      <xdr:col>15</xdr:col>
      <xdr:colOff>143331</xdr:colOff>
      <xdr:row>136</xdr:row>
      <xdr:rowOff>635000</xdr:rowOff>
    </xdr:to>
    <xdr:sp>
      <xdr:nvSpPr>
        <xdr:cNvPr id="87" name=" "/>
        <xdr:cNvSpPr txBox="1"/>
      </xdr:nvSpPr>
      <xdr:spPr>
        <a:xfrm>
          <a:off x="13893800" y="9237662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136</xdr:row>
      <xdr:rowOff>0</xdr:rowOff>
    </xdr:from>
    <xdr:to>
      <xdr:col>15</xdr:col>
      <xdr:colOff>145255</xdr:colOff>
      <xdr:row>136</xdr:row>
      <xdr:rowOff>635000</xdr:rowOff>
    </xdr:to>
    <xdr:sp>
      <xdr:nvSpPr>
        <xdr:cNvPr id="88" name=" "/>
        <xdr:cNvSpPr txBox="1"/>
      </xdr:nvSpPr>
      <xdr:spPr>
        <a:xfrm>
          <a:off x="13893800" y="9237662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136</xdr:row>
      <xdr:rowOff>0</xdr:rowOff>
    </xdr:from>
    <xdr:to>
      <xdr:col>15</xdr:col>
      <xdr:colOff>143331</xdr:colOff>
      <xdr:row>136</xdr:row>
      <xdr:rowOff>635000</xdr:rowOff>
    </xdr:to>
    <xdr:sp>
      <xdr:nvSpPr>
        <xdr:cNvPr id="89" name=" "/>
        <xdr:cNvSpPr txBox="1"/>
      </xdr:nvSpPr>
      <xdr:spPr>
        <a:xfrm>
          <a:off x="13893800" y="9237662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136</xdr:row>
      <xdr:rowOff>0</xdr:rowOff>
    </xdr:from>
    <xdr:to>
      <xdr:col>15</xdr:col>
      <xdr:colOff>145255</xdr:colOff>
      <xdr:row>136</xdr:row>
      <xdr:rowOff>635000</xdr:rowOff>
    </xdr:to>
    <xdr:sp>
      <xdr:nvSpPr>
        <xdr:cNvPr id="90" name=" "/>
        <xdr:cNvSpPr txBox="1"/>
      </xdr:nvSpPr>
      <xdr:spPr>
        <a:xfrm>
          <a:off x="13893800" y="9237662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136</xdr:row>
      <xdr:rowOff>0</xdr:rowOff>
    </xdr:from>
    <xdr:to>
      <xdr:col>15</xdr:col>
      <xdr:colOff>143331</xdr:colOff>
      <xdr:row>136</xdr:row>
      <xdr:rowOff>635000</xdr:rowOff>
    </xdr:to>
    <xdr:sp>
      <xdr:nvSpPr>
        <xdr:cNvPr id="91" name=" "/>
        <xdr:cNvSpPr txBox="1"/>
      </xdr:nvSpPr>
      <xdr:spPr>
        <a:xfrm>
          <a:off x="13893800" y="9237662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14</xdr:col>
      <xdr:colOff>130433</xdr:colOff>
      <xdr:row>137</xdr:row>
      <xdr:rowOff>0</xdr:rowOff>
    </xdr:from>
    <xdr:to>
      <xdr:col>14</xdr:col>
      <xdr:colOff>145255</xdr:colOff>
      <xdr:row>137</xdr:row>
      <xdr:rowOff>660400</xdr:rowOff>
    </xdr:to>
    <xdr:sp>
      <xdr:nvSpPr>
        <xdr:cNvPr id="92" name=" "/>
        <xdr:cNvSpPr txBox="1"/>
      </xdr:nvSpPr>
      <xdr:spPr>
        <a:xfrm>
          <a:off x="11810365" y="9301162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14</xdr:col>
      <xdr:colOff>130301</xdr:colOff>
      <xdr:row>137</xdr:row>
      <xdr:rowOff>0</xdr:rowOff>
    </xdr:from>
    <xdr:to>
      <xdr:col>14</xdr:col>
      <xdr:colOff>143331</xdr:colOff>
      <xdr:row>137</xdr:row>
      <xdr:rowOff>660400</xdr:rowOff>
    </xdr:to>
    <xdr:sp>
      <xdr:nvSpPr>
        <xdr:cNvPr id="93" name=" "/>
        <xdr:cNvSpPr txBox="1"/>
      </xdr:nvSpPr>
      <xdr:spPr>
        <a:xfrm>
          <a:off x="11810365" y="9301162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14</xdr:col>
      <xdr:colOff>130433</xdr:colOff>
      <xdr:row>124</xdr:row>
      <xdr:rowOff>0</xdr:rowOff>
    </xdr:from>
    <xdr:to>
      <xdr:col>14</xdr:col>
      <xdr:colOff>145255</xdr:colOff>
      <xdr:row>124</xdr:row>
      <xdr:rowOff>660400</xdr:rowOff>
    </xdr:to>
    <xdr:sp>
      <xdr:nvSpPr>
        <xdr:cNvPr id="94" name=" "/>
        <xdr:cNvSpPr txBox="1"/>
      </xdr:nvSpPr>
      <xdr:spPr>
        <a:xfrm>
          <a:off x="11810365" y="8475662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14</xdr:col>
      <xdr:colOff>130301</xdr:colOff>
      <xdr:row>124</xdr:row>
      <xdr:rowOff>0</xdr:rowOff>
    </xdr:from>
    <xdr:to>
      <xdr:col>14</xdr:col>
      <xdr:colOff>143331</xdr:colOff>
      <xdr:row>124</xdr:row>
      <xdr:rowOff>660400</xdr:rowOff>
    </xdr:to>
    <xdr:sp>
      <xdr:nvSpPr>
        <xdr:cNvPr id="95" name=" "/>
        <xdr:cNvSpPr txBox="1"/>
      </xdr:nvSpPr>
      <xdr:spPr>
        <a:xfrm>
          <a:off x="11810365" y="8475662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14</xdr:col>
      <xdr:colOff>130433</xdr:colOff>
      <xdr:row>127</xdr:row>
      <xdr:rowOff>0</xdr:rowOff>
    </xdr:from>
    <xdr:to>
      <xdr:col>14</xdr:col>
      <xdr:colOff>145255</xdr:colOff>
      <xdr:row>127</xdr:row>
      <xdr:rowOff>660400</xdr:rowOff>
    </xdr:to>
    <xdr:sp>
      <xdr:nvSpPr>
        <xdr:cNvPr id="96" name=" "/>
        <xdr:cNvSpPr txBox="1"/>
      </xdr:nvSpPr>
      <xdr:spPr>
        <a:xfrm>
          <a:off x="11810365" y="8666162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14</xdr:col>
      <xdr:colOff>130301</xdr:colOff>
      <xdr:row>127</xdr:row>
      <xdr:rowOff>0</xdr:rowOff>
    </xdr:from>
    <xdr:to>
      <xdr:col>14</xdr:col>
      <xdr:colOff>143331</xdr:colOff>
      <xdr:row>127</xdr:row>
      <xdr:rowOff>660400</xdr:rowOff>
    </xdr:to>
    <xdr:sp>
      <xdr:nvSpPr>
        <xdr:cNvPr id="97" name=" "/>
        <xdr:cNvSpPr txBox="1"/>
      </xdr:nvSpPr>
      <xdr:spPr>
        <a:xfrm>
          <a:off x="11810365" y="8666162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103</xdr:row>
      <xdr:rowOff>0</xdr:rowOff>
    </xdr:from>
    <xdr:to>
      <xdr:col>15</xdr:col>
      <xdr:colOff>145255</xdr:colOff>
      <xdr:row>103</xdr:row>
      <xdr:rowOff>660400</xdr:rowOff>
    </xdr:to>
    <xdr:sp>
      <xdr:nvSpPr>
        <xdr:cNvPr id="98" name=" "/>
        <xdr:cNvSpPr txBox="1"/>
      </xdr:nvSpPr>
      <xdr:spPr>
        <a:xfrm>
          <a:off x="13893800" y="7111682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103</xdr:row>
      <xdr:rowOff>0</xdr:rowOff>
    </xdr:from>
    <xdr:to>
      <xdr:col>15</xdr:col>
      <xdr:colOff>143331</xdr:colOff>
      <xdr:row>103</xdr:row>
      <xdr:rowOff>660400</xdr:rowOff>
    </xdr:to>
    <xdr:sp>
      <xdr:nvSpPr>
        <xdr:cNvPr id="99" name=" "/>
        <xdr:cNvSpPr txBox="1"/>
      </xdr:nvSpPr>
      <xdr:spPr>
        <a:xfrm>
          <a:off x="13893800" y="7111682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104</xdr:row>
      <xdr:rowOff>0</xdr:rowOff>
    </xdr:from>
    <xdr:to>
      <xdr:col>15</xdr:col>
      <xdr:colOff>145255</xdr:colOff>
      <xdr:row>104</xdr:row>
      <xdr:rowOff>660400</xdr:rowOff>
    </xdr:to>
    <xdr:sp>
      <xdr:nvSpPr>
        <xdr:cNvPr id="100" name=" "/>
        <xdr:cNvSpPr txBox="1"/>
      </xdr:nvSpPr>
      <xdr:spPr>
        <a:xfrm>
          <a:off x="13893800" y="7175182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104</xdr:row>
      <xdr:rowOff>0</xdr:rowOff>
    </xdr:from>
    <xdr:to>
      <xdr:col>15</xdr:col>
      <xdr:colOff>143331</xdr:colOff>
      <xdr:row>104</xdr:row>
      <xdr:rowOff>660400</xdr:rowOff>
    </xdr:to>
    <xdr:sp>
      <xdr:nvSpPr>
        <xdr:cNvPr id="101" name=" "/>
        <xdr:cNvSpPr txBox="1"/>
      </xdr:nvSpPr>
      <xdr:spPr>
        <a:xfrm>
          <a:off x="13893800" y="7175182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124</xdr:row>
      <xdr:rowOff>0</xdr:rowOff>
    </xdr:from>
    <xdr:to>
      <xdr:col>15</xdr:col>
      <xdr:colOff>145255</xdr:colOff>
      <xdr:row>124</xdr:row>
      <xdr:rowOff>660400</xdr:rowOff>
    </xdr:to>
    <xdr:sp>
      <xdr:nvSpPr>
        <xdr:cNvPr id="102" name=" "/>
        <xdr:cNvSpPr txBox="1"/>
      </xdr:nvSpPr>
      <xdr:spPr>
        <a:xfrm>
          <a:off x="13893800" y="8475662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124</xdr:row>
      <xdr:rowOff>0</xdr:rowOff>
    </xdr:from>
    <xdr:to>
      <xdr:col>15</xdr:col>
      <xdr:colOff>143331</xdr:colOff>
      <xdr:row>124</xdr:row>
      <xdr:rowOff>660400</xdr:rowOff>
    </xdr:to>
    <xdr:sp>
      <xdr:nvSpPr>
        <xdr:cNvPr id="103" name=" "/>
        <xdr:cNvSpPr txBox="1"/>
      </xdr:nvSpPr>
      <xdr:spPr>
        <a:xfrm>
          <a:off x="13893800" y="8475662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124</xdr:row>
      <xdr:rowOff>0</xdr:rowOff>
    </xdr:from>
    <xdr:to>
      <xdr:col>15</xdr:col>
      <xdr:colOff>145255</xdr:colOff>
      <xdr:row>124</xdr:row>
      <xdr:rowOff>660400</xdr:rowOff>
    </xdr:to>
    <xdr:sp>
      <xdr:nvSpPr>
        <xdr:cNvPr id="105" name=" "/>
        <xdr:cNvSpPr txBox="1"/>
      </xdr:nvSpPr>
      <xdr:spPr>
        <a:xfrm>
          <a:off x="13893800" y="8475662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124</xdr:row>
      <xdr:rowOff>0</xdr:rowOff>
    </xdr:from>
    <xdr:to>
      <xdr:col>15</xdr:col>
      <xdr:colOff>143331</xdr:colOff>
      <xdr:row>124</xdr:row>
      <xdr:rowOff>660400</xdr:rowOff>
    </xdr:to>
    <xdr:sp>
      <xdr:nvSpPr>
        <xdr:cNvPr id="106" name=" "/>
        <xdr:cNvSpPr txBox="1"/>
      </xdr:nvSpPr>
      <xdr:spPr>
        <a:xfrm>
          <a:off x="13893800" y="8475662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124</xdr:row>
      <xdr:rowOff>0</xdr:rowOff>
    </xdr:from>
    <xdr:to>
      <xdr:col>15</xdr:col>
      <xdr:colOff>145255</xdr:colOff>
      <xdr:row>124</xdr:row>
      <xdr:rowOff>660400</xdr:rowOff>
    </xdr:to>
    <xdr:sp>
      <xdr:nvSpPr>
        <xdr:cNvPr id="107" name=" "/>
        <xdr:cNvSpPr txBox="1"/>
      </xdr:nvSpPr>
      <xdr:spPr>
        <a:xfrm>
          <a:off x="13893800" y="8475662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124</xdr:row>
      <xdr:rowOff>0</xdr:rowOff>
    </xdr:from>
    <xdr:to>
      <xdr:col>15</xdr:col>
      <xdr:colOff>143331</xdr:colOff>
      <xdr:row>124</xdr:row>
      <xdr:rowOff>660400</xdr:rowOff>
    </xdr:to>
    <xdr:sp>
      <xdr:nvSpPr>
        <xdr:cNvPr id="108" name=" "/>
        <xdr:cNvSpPr txBox="1"/>
      </xdr:nvSpPr>
      <xdr:spPr>
        <a:xfrm>
          <a:off x="13893800" y="8475662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127</xdr:row>
      <xdr:rowOff>0</xdr:rowOff>
    </xdr:from>
    <xdr:to>
      <xdr:col>15</xdr:col>
      <xdr:colOff>145255</xdr:colOff>
      <xdr:row>127</xdr:row>
      <xdr:rowOff>660400</xdr:rowOff>
    </xdr:to>
    <xdr:sp>
      <xdr:nvSpPr>
        <xdr:cNvPr id="109" name=" "/>
        <xdr:cNvSpPr txBox="1"/>
      </xdr:nvSpPr>
      <xdr:spPr>
        <a:xfrm>
          <a:off x="13893800" y="8666162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127</xdr:row>
      <xdr:rowOff>0</xdr:rowOff>
    </xdr:from>
    <xdr:to>
      <xdr:col>15</xdr:col>
      <xdr:colOff>143331</xdr:colOff>
      <xdr:row>127</xdr:row>
      <xdr:rowOff>660400</xdr:rowOff>
    </xdr:to>
    <xdr:sp>
      <xdr:nvSpPr>
        <xdr:cNvPr id="110" name=" "/>
        <xdr:cNvSpPr txBox="1"/>
      </xdr:nvSpPr>
      <xdr:spPr>
        <a:xfrm>
          <a:off x="13893800" y="8666162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127</xdr:row>
      <xdr:rowOff>0</xdr:rowOff>
    </xdr:from>
    <xdr:to>
      <xdr:col>15</xdr:col>
      <xdr:colOff>145255</xdr:colOff>
      <xdr:row>127</xdr:row>
      <xdr:rowOff>660400</xdr:rowOff>
    </xdr:to>
    <xdr:sp>
      <xdr:nvSpPr>
        <xdr:cNvPr id="111" name=" "/>
        <xdr:cNvSpPr txBox="1"/>
      </xdr:nvSpPr>
      <xdr:spPr>
        <a:xfrm>
          <a:off x="13893800" y="8666162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127</xdr:row>
      <xdr:rowOff>0</xdr:rowOff>
    </xdr:from>
    <xdr:to>
      <xdr:col>15</xdr:col>
      <xdr:colOff>143331</xdr:colOff>
      <xdr:row>127</xdr:row>
      <xdr:rowOff>660400</xdr:rowOff>
    </xdr:to>
    <xdr:sp>
      <xdr:nvSpPr>
        <xdr:cNvPr id="112" name=" "/>
        <xdr:cNvSpPr txBox="1"/>
      </xdr:nvSpPr>
      <xdr:spPr>
        <a:xfrm>
          <a:off x="13893800" y="8666162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127</xdr:row>
      <xdr:rowOff>0</xdr:rowOff>
    </xdr:from>
    <xdr:to>
      <xdr:col>15</xdr:col>
      <xdr:colOff>145255</xdr:colOff>
      <xdr:row>127</xdr:row>
      <xdr:rowOff>660400</xdr:rowOff>
    </xdr:to>
    <xdr:sp>
      <xdr:nvSpPr>
        <xdr:cNvPr id="117" name=" "/>
        <xdr:cNvSpPr txBox="1"/>
      </xdr:nvSpPr>
      <xdr:spPr>
        <a:xfrm>
          <a:off x="13893800" y="8666162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127</xdr:row>
      <xdr:rowOff>0</xdr:rowOff>
    </xdr:from>
    <xdr:to>
      <xdr:col>15</xdr:col>
      <xdr:colOff>143331</xdr:colOff>
      <xdr:row>127</xdr:row>
      <xdr:rowOff>660400</xdr:rowOff>
    </xdr:to>
    <xdr:sp>
      <xdr:nvSpPr>
        <xdr:cNvPr id="118" name=" "/>
        <xdr:cNvSpPr txBox="1"/>
      </xdr:nvSpPr>
      <xdr:spPr>
        <a:xfrm>
          <a:off x="13893800" y="8666162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127</xdr:row>
      <xdr:rowOff>0</xdr:rowOff>
    </xdr:from>
    <xdr:to>
      <xdr:col>15</xdr:col>
      <xdr:colOff>145255</xdr:colOff>
      <xdr:row>127</xdr:row>
      <xdr:rowOff>660400</xdr:rowOff>
    </xdr:to>
    <xdr:sp>
      <xdr:nvSpPr>
        <xdr:cNvPr id="119" name=" "/>
        <xdr:cNvSpPr txBox="1"/>
      </xdr:nvSpPr>
      <xdr:spPr>
        <a:xfrm>
          <a:off x="13893800" y="8666162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127</xdr:row>
      <xdr:rowOff>0</xdr:rowOff>
    </xdr:from>
    <xdr:to>
      <xdr:col>15</xdr:col>
      <xdr:colOff>143331</xdr:colOff>
      <xdr:row>127</xdr:row>
      <xdr:rowOff>660400</xdr:rowOff>
    </xdr:to>
    <xdr:sp>
      <xdr:nvSpPr>
        <xdr:cNvPr id="120" name=" "/>
        <xdr:cNvSpPr txBox="1"/>
      </xdr:nvSpPr>
      <xdr:spPr>
        <a:xfrm>
          <a:off x="13893800" y="8666162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127</xdr:row>
      <xdr:rowOff>0</xdr:rowOff>
    </xdr:from>
    <xdr:to>
      <xdr:col>15</xdr:col>
      <xdr:colOff>145255</xdr:colOff>
      <xdr:row>127</xdr:row>
      <xdr:rowOff>660400</xdr:rowOff>
    </xdr:to>
    <xdr:sp>
      <xdr:nvSpPr>
        <xdr:cNvPr id="121" name=" "/>
        <xdr:cNvSpPr txBox="1"/>
      </xdr:nvSpPr>
      <xdr:spPr>
        <a:xfrm>
          <a:off x="13893800" y="8666162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127</xdr:row>
      <xdr:rowOff>0</xdr:rowOff>
    </xdr:from>
    <xdr:to>
      <xdr:col>15</xdr:col>
      <xdr:colOff>143331</xdr:colOff>
      <xdr:row>127</xdr:row>
      <xdr:rowOff>660400</xdr:rowOff>
    </xdr:to>
    <xdr:sp>
      <xdr:nvSpPr>
        <xdr:cNvPr id="122" name=" "/>
        <xdr:cNvSpPr txBox="1"/>
      </xdr:nvSpPr>
      <xdr:spPr>
        <a:xfrm>
          <a:off x="13893800" y="8666162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127</xdr:row>
      <xdr:rowOff>0</xdr:rowOff>
    </xdr:from>
    <xdr:to>
      <xdr:col>15</xdr:col>
      <xdr:colOff>145255</xdr:colOff>
      <xdr:row>127</xdr:row>
      <xdr:rowOff>660400</xdr:rowOff>
    </xdr:to>
    <xdr:sp>
      <xdr:nvSpPr>
        <xdr:cNvPr id="123" name=" "/>
        <xdr:cNvSpPr txBox="1"/>
      </xdr:nvSpPr>
      <xdr:spPr>
        <a:xfrm>
          <a:off x="13893800" y="8666162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127</xdr:row>
      <xdr:rowOff>0</xdr:rowOff>
    </xdr:from>
    <xdr:to>
      <xdr:col>15</xdr:col>
      <xdr:colOff>143331</xdr:colOff>
      <xdr:row>127</xdr:row>
      <xdr:rowOff>660400</xdr:rowOff>
    </xdr:to>
    <xdr:sp>
      <xdr:nvSpPr>
        <xdr:cNvPr id="124" name=" "/>
        <xdr:cNvSpPr txBox="1"/>
      </xdr:nvSpPr>
      <xdr:spPr>
        <a:xfrm>
          <a:off x="13893800" y="8666162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137</xdr:row>
      <xdr:rowOff>0</xdr:rowOff>
    </xdr:from>
    <xdr:to>
      <xdr:col>15</xdr:col>
      <xdr:colOff>145255</xdr:colOff>
      <xdr:row>137</xdr:row>
      <xdr:rowOff>660400</xdr:rowOff>
    </xdr:to>
    <xdr:sp>
      <xdr:nvSpPr>
        <xdr:cNvPr id="125" name=" "/>
        <xdr:cNvSpPr txBox="1"/>
      </xdr:nvSpPr>
      <xdr:spPr>
        <a:xfrm>
          <a:off x="13893800" y="9301162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137</xdr:row>
      <xdr:rowOff>0</xdr:rowOff>
    </xdr:from>
    <xdr:to>
      <xdr:col>15</xdr:col>
      <xdr:colOff>143331</xdr:colOff>
      <xdr:row>137</xdr:row>
      <xdr:rowOff>660400</xdr:rowOff>
    </xdr:to>
    <xdr:sp>
      <xdr:nvSpPr>
        <xdr:cNvPr id="126" name=" "/>
        <xdr:cNvSpPr txBox="1"/>
      </xdr:nvSpPr>
      <xdr:spPr>
        <a:xfrm>
          <a:off x="13893800" y="9301162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137</xdr:row>
      <xdr:rowOff>0</xdr:rowOff>
    </xdr:from>
    <xdr:to>
      <xdr:col>15</xdr:col>
      <xdr:colOff>145255</xdr:colOff>
      <xdr:row>137</xdr:row>
      <xdr:rowOff>660400</xdr:rowOff>
    </xdr:to>
    <xdr:sp>
      <xdr:nvSpPr>
        <xdr:cNvPr id="127" name=" "/>
        <xdr:cNvSpPr txBox="1"/>
      </xdr:nvSpPr>
      <xdr:spPr>
        <a:xfrm>
          <a:off x="13893800" y="9301162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137</xdr:row>
      <xdr:rowOff>0</xdr:rowOff>
    </xdr:from>
    <xdr:to>
      <xdr:col>15</xdr:col>
      <xdr:colOff>143331</xdr:colOff>
      <xdr:row>137</xdr:row>
      <xdr:rowOff>660400</xdr:rowOff>
    </xdr:to>
    <xdr:sp>
      <xdr:nvSpPr>
        <xdr:cNvPr id="128" name=" "/>
        <xdr:cNvSpPr txBox="1"/>
      </xdr:nvSpPr>
      <xdr:spPr>
        <a:xfrm>
          <a:off x="13893800" y="9301162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137</xdr:row>
      <xdr:rowOff>0</xdr:rowOff>
    </xdr:from>
    <xdr:to>
      <xdr:col>15</xdr:col>
      <xdr:colOff>145255</xdr:colOff>
      <xdr:row>137</xdr:row>
      <xdr:rowOff>660400</xdr:rowOff>
    </xdr:to>
    <xdr:sp>
      <xdr:nvSpPr>
        <xdr:cNvPr id="135" name=" "/>
        <xdr:cNvSpPr txBox="1"/>
      </xdr:nvSpPr>
      <xdr:spPr>
        <a:xfrm>
          <a:off x="13893800" y="9301162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137</xdr:row>
      <xdr:rowOff>0</xdr:rowOff>
    </xdr:from>
    <xdr:to>
      <xdr:col>15</xdr:col>
      <xdr:colOff>143331</xdr:colOff>
      <xdr:row>137</xdr:row>
      <xdr:rowOff>660400</xdr:rowOff>
    </xdr:to>
    <xdr:sp>
      <xdr:nvSpPr>
        <xdr:cNvPr id="136" name=" "/>
        <xdr:cNvSpPr txBox="1"/>
      </xdr:nvSpPr>
      <xdr:spPr>
        <a:xfrm>
          <a:off x="13893800" y="9301162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12</xdr:col>
      <xdr:colOff>130433</xdr:colOff>
      <xdr:row>21</xdr:row>
      <xdr:rowOff>0</xdr:rowOff>
    </xdr:from>
    <xdr:to>
      <xdr:col>12</xdr:col>
      <xdr:colOff>145255</xdr:colOff>
      <xdr:row>21</xdr:row>
      <xdr:rowOff>825500</xdr:rowOff>
    </xdr:to>
    <xdr:sp>
      <xdr:nvSpPr>
        <xdr:cNvPr id="139" name=" "/>
        <xdr:cNvSpPr txBox="1"/>
      </xdr:nvSpPr>
      <xdr:spPr>
        <a:xfrm>
          <a:off x="10038715" y="13179425"/>
          <a:ext cx="14605" cy="762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12</xdr:col>
      <xdr:colOff>130301</xdr:colOff>
      <xdr:row>21</xdr:row>
      <xdr:rowOff>0</xdr:rowOff>
    </xdr:from>
    <xdr:to>
      <xdr:col>12</xdr:col>
      <xdr:colOff>143331</xdr:colOff>
      <xdr:row>21</xdr:row>
      <xdr:rowOff>825500</xdr:rowOff>
    </xdr:to>
    <xdr:sp>
      <xdr:nvSpPr>
        <xdr:cNvPr id="140" name=" "/>
        <xdr:cNvSpPr txBox="1"/>
      </xdr:nvSpPr>
      <xdr:spPr>
        <a:xfrm>
          <a:off x="10038715" y="13179425"/>
          <a:ext cx="12700" cy="762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51</xdr:row>
      <xdr:rowOff>0</xdr:rowOff>
    </xdr:from>
    <xdr:to>
      <xdr:col>15</xdr:col>
      <xdr:colOff>145255</xdr:colOff>
      <xdr:row>51</xdr:row>
      <xdr:rowOff>825500</xdr:rowOff>
    </xdr:to>
    <xdr:sp>
      <xdr:nvSpPr>
        <xdr:cNvPr id="145" name=" "/>
        <xdr:cNvSpPr txBox="1"/>
      </xdr:nvSpPr>
      <xdr:spPr>
        <a:xfrm>
          <a:off x="13893800" y="3553142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51</xdr:row>
      <xdr:rowOff>0</xdr:rowOff>
    </xdr:from>
    <xdr:to>
      <xdr:col>15</xdr:col>
      <xdr:colOff>143331</xdr:colOff>
      <xdr:row>51</xdr:row>
      <xdr:rowOff>825500</xdr:rowOff>
    </xdr:to>
    <xdr:sp>
      <xdr:nvSpPr>
        <xdr:cNvPr id="146" name=" "/>
        <xdr:cNvSpPr txBox="1"/>
      </xdr:nvSpPr>
      <xdr:spPr>
        <a:xfrm>
          <a:off x="13893800" y="3553142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21</xdr:row>
      <xdr:rowOff>0</xdr:rowOff>
    </xdr:from>
    <xdr:to>
      <xdr:col>15</xdr:col>
      <xdr:colOff>145255</xdr:colOff>
      <xdr:row>21</xdr:row>
      <xdr:rowOff>825500</xdr:rowOff>
    </xdr:to>
    <xdr:sp>
      <xdr:nvSpPr>
        <xdr:cNvPr id="147" name=" "/>
        <xdr:cNvSpPr txBox="1"/>
      </xdr:nvSpPr>
      <xdr:spPr>
        <a:xfrm>
          <a:off x="13893800" y="13179425"/>
          <a:ext cx="14605" cy="762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21</xdr:row>
      <xdr:rowOff>0</xdr:rowOff>
    </xdr:from>
    <xdr:to>
      <xdr:col>15</xdr:col>
      <xdr:colOff>143331</xdr:colOff>
      <xdr:row>21</xdr:row>
      <xdr:rowOff>825500</xdr:rowOff>
    </xdr:to>
    <xdr:sp>
      <xdr:nvSpPr>
        <xdr:cNvPr id="148" name=" "/>
        <xdr:cNvSpPr txBox="1"/>
      </xdr:nvSpPr>
      <xdr:spPr>
        <a:xfrm>
          <a:off x="13893800" y="13179425"/>
          <a:ext cx="12700" cy="762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117</xdr:row>
      <xdr:rowOff>0</xdr:rowOff>
    </xdr:from>
    <xdr:to>
      <xdr:col>15</xdr:col>
      <xdr:colOff>145255</xdr:colOff>
      <xdr:row>117</xdr:row>
      <xdr:rowOff>673100</xdr:rowOff>
    </xdr:to>
    <xdr:sp>
      <xdr:nvSpPr>
        <xdr:cNvPr id="149" name=" "/>
        <xdr:cNvSpPr txBox="1"/>
      </xdr:nvSpPr>
      <xdr:spPr>
        <a:xfrm>
          <a:off x="13893800" y="8031162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117</xdr:row>
      <xdr:rowOff>0</xdr:rowOff>
    </xdr:from>
    <xdr:to>
      <xdr:col>15</xdr:col>
      <xdr:colOff>143331</xdr:colOff>
      <xdr:row>117</xdr:row>
      <xdr:rowOff>673100</xdr:rowOff>
    </xdr:to>
    <xdr:sp>
      <xdr:nvSpPr>
        <xdr:cNvPr id="150" name=" "/>
        <xdr:cNvSpPr txBox="1"/>
      </xdr:nvSpPr>
      <xdr:spPr>
        <a:xfrm>
          <a:off x="13893800" y="8031162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117</xdr:row>
      <xdr:rowOff>0</xdr:rowOff>
    </xdr:from>
    <xdr:to>
      <xdr:col>15</xdr:col>
      <xdr:colOff>145255</xdr:colOff>
      <xdr:row>117</xdr:row>
      <xdr:rowOff>673100</xdr:rowOff>
    </xdr:to>
    <xdr:sp>
      <xdr:nvSpPr>
        <xdr:cNvPr id="151" name=" "/>
        <xdr:cNvSpPr txBox="1"/>
      </xdr:nvSpPr>
      <xdr:spPr>
        <a:xfrm>
          <a:off x="13893800" y="8031162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117</xdr:row>
      <xdr:rowOff>0</xdr:rowOff>
    </xdr:from>
    <xdr:to>
      <xdr:col>15</xdr:col>
      <xdr:colOff>143331</xdr:colOff>
      <xdr:row>117</xdr:row>
      <xdr:rowOff>673100</xdr:rowOff>
    </xdr:to>
    <xdr:sp>
      <xdr:nvSpPr>
        <xdr:cNvPr id="152" name=" "/>
        <xdr:cNvSpPr txBox="1"/>
      </xdr:nvSpPr>
      <xdr:spPr>
        <a:xfrm>
          <a:off x="13893800" y="8031162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117</xdr:row>
      <xdr:rowOff>0</xdr:rowOff>
    </xdr:from>
    <xdr:to>
      <xdr:col>15</xdr:col>
      <xdr:colOff>145255</xdr:colOff>
      <xdr:row>117</xdr:row>
      <xdr:rowOff>673100</xdr:rowOff>
    </xdr:to>
    <xdr:sp>
      <xdr:nvSpPr>
        <xdr:cNvPr id="153" name=" "/>
        <xdr:cNvSpPr txBox="1"/>
      </xdr:nvSpPr>
      <xdr:spPr>
        <a:xfrm>
          <a:off x="13893800" y="8031162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117</xdr:row>
      <xdr:rowOff>0</xdr:rowOff>
    </xdr:from>
    <xdr:to>
      <xdr:col>15</xdr:col>
      <xdr:colOff>143331</xdr:colOff>
      <xdr:row>117</xdr:row>
      <xdr:rowOff>673100</xdr:rowOff>
    </xdr:to>
    <xdr:sp>
      <xdr:nvSpPr>
        <xdr:cNvPr id="154" name=" "/>
        <xdr:cNvSpPr txBox="1"/>
      </xdr:nvSpPr>
      <xdr:spPr>
        <a:xfrm>
          <a:off x="13893800" y="8031162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117</xdr:row>
      <xdr:rowOff>0</xdr:rowOff>
    </xdr:from>
    <xdr:to>
      <xdr:col>15</xdr:col>
      <xdr:colOff>145255</xdr:colOff>
      <xdr:row>117</xdr:row>
      <xdr:rowOff>673100</xdr:rowOff>
    </xdr:to>
    <xdr:sp>
      <xdr:nvSpPr>
        <xdr:cNvPr id="155" name=" "/>
        <xdr:cNvSpPr txBox="1"/>
      </xdr:nvSpPr>
      <xdr:spPr>
        <a:xfrm>
          <a:off x="13893800" y="8031162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117</xdr:row>
      <xdr:rowOff>0</xdr:rowOff>
    </xdr:from>
    <xdr:to>
      <xdr:col>15</xdr:col>
      <xdr:colOff>143331</xdr:colOff>
      <xdr:row>117</xdr:row>
      <xdr:rowOff>673100</xdr:rowOff>
    </xdr:to>
    <xdr:sp>
      <xdr:nvSpPr>
        <xdr:cNvPr id="156" name=" "/>
        <xdr:cNvSpPr txBox="1"/>
      </xdr:nvSpPr>
      <xdr:spPr>
        <a:xfrm>
          <a:off x="13893800" y="8031162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117</xdr:row>
      <xdr:rowOff>0</xdr:rowOff>
    </xdr:from>
    <xdr:to>
      <xdr:col>15</xdr:col>
      <xdr:colOff>145255</xdr:colOff>
      <xdr:row>117</xdr:row>
      <xdr:rowOff>673100</xdr:rowOff>
    </xdr:to>
    <xdr:sp>
      <xdr:nvSpPr>
        <xdr:cNvPr id="157" name=" "/>
        <xdr:cNvSpPr txBox="1"/>
      </xdr:nvSpPr>
      <xdr:spPr>
        <a:xfrm>
          <a:off x="13893800" y="8031162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117</xdr:row>
      <xdr:rowOff>0</xdr:rowOff>
    </xdr:from>
    <xdr:to>
      <xdr:col>15</xdr:col>
      <xdr:colOff>143331</xdr:colOff>
      <xdr:row>117</xdr:row>
      <xdr:rowOff>673100</xdr:rowOff>
    </xdr:to>
    <xdr:sp>
      <xdr:nvSpPr>
        <xdr:cNvPr id="158" name=" "/>
        <xdr:cNvSpPr txBox="1"/>
      </xdr:nvSpPr>
      <xdr:spPr>
        <a:xfrm>
          <a:off x="13893800" y="8031162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117</xdr:row>
      <xdr:rowOff>0</xdr:rowOff>
    </xdr:from>
    <xdr:to>
      <xdr:col>15</xdr:col>
      <xdr:colOff>145255</xdr:colOff>
      <xdr:row>117</xdr:row>
      <xdr:rowOff>673100</xdr:rowOff>
    </xdr:to>
    <xdr:sp>
      <xdr:nvSpPr>
        <xdr:cNvPr id="159" name=" "/>
        <xdr:cNvSpPr txBox="1"/>
      </xdr:nvSpPr>
      <xdr:spPr>
        <a:xfrm>
          <a:off x="13893800" y="8031162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117</xdr:row>
      <xdr:rowOff>0</xdr:rowOff>
    </xdr:from>
    <xdr:to>
      <xdr:col>15</xdr:col>
      <xdr:colOff>143331</xdr:colOff>
      <xdr:row>117</xdr:row>
      <xdr:rowOff>673100</xdr:rowOff>
    </xdr:to>
    <xdr:sp>
      <xdr:nvSpPr>
        <xdr:cNvPr id="160" name=" "/>
        <xdr:cNvSpPr txBox="1"/>
      </xdr:nvSpPr>
      <xdr:spPr>
        <a:xfrm>
          <a:off x="13893800" y="8031162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117</xdr:row>
      <xdr:rowOff>0</xdr:rowOff>
    </xdr:from>
    <xdr:to>
      <xdr:col>15</xdr:col>
      <xdr:colOff>145255</xdr:colOff>
      <xdr:row>117</xdr:row>
      <xdr:rowOff>673100</xdr:rowOff>
    </xdr:to>
    <xdr:sp>
      <xdr:nvSpPr>
        <xdr:cNvPr id="161" name=" "/>
        <xdr:cNvSpPr txBox="1"/>
      </xdr:nvSpPr>
      <xdr:spPr>
        <a:xfrm>
          <a:off x="13893800" y="8031162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117</xdr:row>
      <xdr:rowOff>0</xdr:rowOff>
    </xdr:from>
    <xdr:to>
      <xdr:col>15</xdr:col>
      <xdr:colOff>143331</xdr:colOff>
      <xdr:row>117</xdr:row>
      <xdr:rowOff>673100</xdr:rowOff>
    </xdr:to>
    <xdr:sp>
      <xdr:nvSpPr>
        <xdr:cNvPr id="162" name=" "/>
        <xdr:cNvSpPr txBox="1"/>
      </xdr:nvSpPr>
      <xdr:spPr>
        <a:xfrm>
          <a:off x="13893800" y="8031162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176</xdr:row>
      <xdr:rowOff>0</xdr:rowOff>
    </xdr:from>
    <xdr:to>
      <xdr:col>15</xdr:col>
      <xdr:colOff>145255</xdr:colOff>
      <xdr:row>176</xdr:row>
      <xdr:rowOff>673100</xdr:rowOff>
    </xdr:to>
    <xdr:sp>
      <xdr:nvSpPr>
        <xdr:cNvPr id="163" name=" "/>
        <xdr:cNvSpPr txBox="1"/>
      </xdr:nvSpPr>
      <xdr:spPr>
        <a:xfrm>
          <a:off x="13893800" y="118640225"/>
          <a:ext cx="14605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176</xdr:row>
      <xdr:rowOff>0</xdr:rowOff>
    </xdr:from>
    <xdr:to>
      <xdr:col>15</xdr:col>
      <xdr:colOff>143331</xdr:colOff>
      <xdr:row>176</xdr:row>
      <xdr:rowOff>673100</xdr:rowOff>
    </xdr:to>
    <xdr:sp>
      <xdr:nvSpPr>
        <xdr:cNvPr id="164" name=" "/>
        <xdr:cNvSpPr txBox="1"/>
      </xdr:nvSpPr>
      <xdr:spPr>
        <a:xfrm>
          <a:off x="13893800" y="118640225"/>
          <a:ext cx="12700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176</xdr:row>
      <xdr:rowOff>0</xdr:rowOff>
    </xdr:from>
    <xdr:to>
      <xdr:col>15</xdr:col>
      <xdr:colOff>145255</xdr:colOff>
      <xdr:row>176</xdr:row>
      <xdr:rowOff>673100</xdr:rowOff>
    </xdr:to>
    <xdr:sp>
      <xdr:nvSpPr>
        <xdr:cNvPr id="165" name=" "/>
        <xdr:cNvSpPr txBox="1"/>
      </xdr:nvSpPr>
      <xdr:spPr>
        <a:xfrm>
          <a:off x="13893800" y="118640225"/>
          <a:ext cx="14605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176</xdr:row>
      <xdr:rowOff>0</xdr:rowOff>
    </xdr:from>
    <xdr:to>
      <xdr:col>15</xdr:col>
      <xdr:colOff>143331</xdr:colOff>
      <xdr:row>176</xdr:row>
      <xdr:rowOff>673100</xdr:rowOff>
    </xdr:to>
    <xdr:sp>
      <xdr:nvSpPr>
        <xdr:cNvPr id="166" name=" "/>
        <xdr:cNvSpPr txBox="1"/>
      </xdr:nvSpPr>
      <xdr:spPr>
        <a:xfrm>
          <a:off x="13893800" y="118640225"/>
          <a:ext cx="12700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176</xdr:row>
      <xdr:rowOff>0</xdr:rowOff>
    </xdr:from>
    <xdr:to>
      <xdr:col>15</xdr:col>
      <xdr:colOff>145255</xdr:colOff>
      <xdr:row>176</xdr:row>
      <xdr:rowOff>673100</xdr:rowOff>
    </xdr:to>
    <xdr:sp>
      <xdr:nvSpPr>
        <xdr:cNvPr id="167" name=" "/>
        <xdr:cNvSpPr txBox="1"/>
      </xdr:nvSpPr>
      <xdr:spPr>
        <a:xfrm>
          <a:off x="13893800" y="118640225"/>
          <a:ext cx="14605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176</xdr:row>
      <xdr:rowOff>0</xdr:rowOff>
    </xdr:from>
    <xdr:to>
      <xdr:col>15</xdr:col>
      <xdr:colOff>143331</xdr:colOff>
      <xdr:row>176</xdr:row>
      <xdr:rowOff>673100</xdr:rowOff>
    </xdr:to>
    <xdr:sp>
      <xdr:nvSpPr>
        <xdr:cNvPr id="168" name=" "/>
        <xdr:cNvSpPr txBox="1"/>
      </xdr:nvSpPr>
      <xdr:spPr>
        <a:xfrm>
          <a:off x="13893800" y="118640225"/>
          <a:ext cx="12700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21</xdr:row>
      <xdr:rowOff>0</xdr:rowOff>
    </xdr:from>
    <xdr:to>
      <xdr:col>15</xdr:col>
      <xdr:colOff>145255</xdr:colOff>
      <xdr:row>21</xdr:row>
      <xdr:rowOff>825500</xdr:rowOff>
    </xdr:to>
    <xdr:sp>
      <xdr:nvSpPr>
        <xdr:cNvPr id="169" name=" "/>
        <xdr:cNvSpPr txBox="1"/>
      </xdr:nvSpPr>
      <xdr:spPr>
        <a:xfrm>
          <a:off x="13893800" y="13179425"/>
          <a:ext cx="14605" cy="762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21</xdr:row>
      <xdr:rowOff>0</xdr:rowOff>
    </xdr:from>
    <xdr:to>
      <xdr:col>15</xdr:col>
      <xdr:colOff>143331</xdr:colOff>
      <xdr:row>21</xdr:row>
      <xdr:rowOff>825500</xdr:rowOff>
    </xdr:to>
    <xdr:sp>
      <xdr:nvSpPr>
        <xdr:cNvPr id="170" name=" "/>
        <xdr:cNvSpPr txBox="1"/>
      </xdr:nvSpPr>
      <xdr:spPr>
        <a:xfrm>
          <a:off x="13893800" y="13179425"/>
          <a:ext cx="12700" cy="762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117</xdr:row>
      <xdr:rowOff>0</xdr:rowOff>
    </xdr:from>
    <xdr:to>
      <xdr:col>15</xdr:col>
      <xdr:colOff>145255</xdr:colOff>
      <xdr:row>117</xdr:row>
      <xdr:rowOff>673100</xdr:rowOff>
    </xdr:to>
    <xdr:sp>
      <xdr:nvSpPr>
        <xdr:cNvPr id="171" name=" "/>
        <xdr:cNvSpPr txBox="1"/>
      </xdr:nvSpPr>
      <xdr:spPr>
        <a:xfrm>
          <a:off x="13893800" y="8031162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117</xdr:row>
      <xdr:rowOff>0</xdr:rowOff>
    </xdr:from>
    <xdr:to>
      <xdr:col>15</xdr:col>
      <xdr:colOff>143331</xdr:colOff>
      <xdr:row>117</xdr:row>
      <xdr:rowOff>673100</xdr:rowOff>
    </xdr:to>
    <xdr:sp>
      <xdr:nvSpPr>
        <xdr:cNvPr id="172" name=" "/>
        <xdr:cNvSpPr txBox="1"/>
      </xdr:nvSpPr>
      <xdr:spPr>
        <a:xfrm>
          <a:off x="13893800" y="8031162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185</xdr:row>
      <xdr:rowOff>0</xdr:rowOff>
    </xdr:from>
    <xdr:to>
      <xdr:col>15</xdr:col>
      <xdr:colOff>145255</xdr:colOff>
      <xdr:row>185</xdr:row>
      <xdr:rowOff>825500</xdr:rowOff>
    </xdr:to>
    <xdr:sp>
      <xdr:nvSpPr>
        <xdr:cNvPr id="173" name=" "/>
        <xdr:cNvSpPr txBox="1"/>
      </xdr:nvSpPr>
      <xdr:spPr>
        <a:xfrm>
          <a:off x="13893800" y="124126625"/>
          <a:ext cx="14605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185</xdr:row>
      <xdr:rowOff>0</xdr:rowOff>
    </xdr:from>
    <xdr:to>
      <xdr:col>15</xdr:col>
      <xdr:colOff>143331</xdr:colOff>
      <xdr:row>185</xdr:row>
      <xdr:rowOff>825500</xdr:rowOff>
    </xdr:to>
    <xdr:sp>
      <xdr:nvSpPr>
        <xdr:cNvPr id="174" name=" "/>
        <xdr:cNvSpPr txBox="1"/>
      </xdr:nvSpPr>
      <xdr:spPr>
        <a:xfrm>
          <a:off x="13893800" y="124126625"/>
          <a:ext cx="12700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194</xdr:row>
      <xdr:rowOff>0</xdr:rowOff>
    </xdr:from>
    <xdr:to>
      <xdr:col>15</xdr:col>
      <xdr:colOff>145255</xdr:colOff>
      <xdr:row>194</xdr:row>
      <xdr:rowOff>825500</xdr:rowOff>
    </xdr:to>
    <xdr:sp>
      <xdr:nvSpPr>
        <xdr:cNvPr id="175" name=" "/>
        <xdr:cNvSpPr txBox="1"/>
      </xdr:nvSpPr>
      <xdr:spPr>
        <a:xfrm>
          <a:off x="13893800" y="129613025"/>
          <a:ext cx="14605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194</xdr:row>
      <xdr:rowOff>0</xdr:rowOff>
    </xdr:from>
    <xdr:to>
      <xdr:col>15</xdr:col>
      <xdr:colOff>143331</xdr:colOff>
      <xdr:row>194</xdr:row>
      <xdr:rowOff>825500</xdr:rowOff>
    </xdr:to>
    <xdr:sp>
      <xdr:nvSpPr>
        <xdr:cNvPr id="176" name=" "/>
        <xdr:cNvSpPr txBox="1"/>
      </xdr:nvSpPr>
      <xdr:spPr>
        <a:xfrm>
          <a:off x="13893800" y="129613025"/>
          <a:ext cx="12700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14</xdr:col>
      <xdr:colOff>130433</xdr:colOff>
      <xdr:row>155</xdr:row>
      <xdr:rowOff>0</xdr:rowOff>
    </xdr:from>
    <xdr:to>
      <xdr:col>14</xdr:col>
      <xdr:colOff>145255</xdr:colOff>
      <xdr:row>155</xdr:row>
      <xdr:rowOff>673100</xdr:rowOff>
    </xdr:to>
    <xdr:sp>
      <xdr:nvSpPr>
        <xdr:cNvPr id="177" name=" "/>
        <xdr:cNvSpPr txBox="1"/>
      </xdr:nvSpPr>
      <xdr:spPr>
        <a:xfrm>
          <a:off x="11810365" y="105686225"/>
          <a:ext cx="14605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14</xdr:col>
      <xdr:colOff>130301</xdr:colOff>
      <xdr:row>155</xdr:row>
      <xdr:rowOff>0</xdr:rowOff>
    </xdr:from>
    <xdr:to>
      <xdr:col>14</xdr:col>
      <xdr:colOff>143331</xdr:colOff>
      <xdr:row>155</xdr:row>
      <xdr:rowOff>673100</xdr:rowOff>
    </xdr:to>
    <xdr:sp>
      <xdr:nvSpPr>
        <xdr:cNvPr id="178" name=" "/>
        <xdr:cNvSpPr txBox="1"/>
      </xdr:nvSpPr>
      <xdr:spPr>
        <a:xfrm>
          <a:off x="11810365" y="105686225"/>
          <a:ext cx="12700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14</xdr:col>
      <xdr:colOff>130433</xdr:colOff>
      <xdr:row>138</xdr:row>
      <xdr:rowOff>0</xdr:rowOff>
    </xdr:from>
    <xdr:to>
      <xdr:col>14</xdr:col>
      <xdr:colOff>145255</xdr:colOff>
      <xdr:row>138</xdr:row>
      <xdr:rowOff>673100</xdr:rowOff>
    </xdr:to>
    <xdr:sp>
      <xdr:nvSpPr>
        <xdr:cNvPr id="179" name=" "/>
        <xdr:cNvSpPr txBox="1"/>
      </xdr:nvSpPr>
      <xdr:spPr>
        <a:xfrm>
          <a:off x="11810365" y="9364662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14</xdr:col>
      <xdr:colOff>130301</xdr:colOff>
      <xdr:row>138</xdr:row>
      <xdr:rowOff>0</xdr:rowOff>
    </xdr:from>
    <xdr:to>
      <xdr:col>14</xdr:col>
      <xdr:colOff>143331</xdr:colOff>
      <xdr:row>138</xdr:row>
      <xdr:rowOff>673100</xdr:rowOff>
    </xdr:to>
    <xdr:sp>
      <xdr:nvSpPr>
        <xdr:cNvPr id="180" name=" "/>
        <xdr:cNvSpPr txBox="1"/>
      </xdr:nvSpPr>
      <xdr:spPr>
        <a:xfrm>
          <a:off x="11810365" y="9364662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11</xdr:col>
      <xdr:colOff>130433</xdr:colOff>
      <xdr:row>184</xdr:row>
      <xdr:rowOff>0</xdr:rowOff>
    </xdr:from>
    <xdr:to>
      <xdr:col>11</xdr:col>
      <xdr:colOff>145255</xdr:colOff>
      <xdr:row>184</xdr:row>
      <xdr:rowOff>673100</xdr:rowOff>
    </xdr:to>
    <xdr:sp>
      <xdr:nvSpPr>
        <xdr:cNvPr id="181" name=" "/>
        <xdr:cNvSpPr txBox="1"/>
      </xdr:nvSpPr>
      <xdr:spPr>
        <a:xfrm>
          <a:off x="9152890" y="123517025"/>
          <a:ext cx="14605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11</xdr:col>
      <xdr:colOff>130301</xdr:colOff>
      <xdr:row>184</xdr:row>
      <xdr:rowOff>0</xdr:rowOff>
    </xdr:from>
    <xdr:to>
      <xdr:col>11</xdr:col>
      <xdr:colOff>143331</xdr:colOff>
      <xdr:row>184</xdr:row>
      <xdr:rowOff>673100</xdr:rowOff>
    </xdr:to>
    <xdr:sp>
      <xdr:nvSpPr>
        <xdr:cNvPr id="182" name=" "/>
        <xdr:cNvSpPr txBox="1"/>
      </xdr:nvSpPr>
      <xdr:spPr>
        <a:xfrm>
          <a:off x="9152890" y="123517025"/>
          <a:ext cx="12700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14</xdr:col>
      <xdr:colOff>130433</xdr:colOff>
      <xdr:row>184</xdr:row>
      <xdr:rowOff>0</xdr:rowOff>
    </xdr:from>
    <xdr:to>
      <xdr:col>14</xdr:col>
      <xdr:colOff>145255</xdr:colOff>
      <xdr:row>184</xdr:row>
      <xdr:rowOff>673100</xdr:rowOff>
    </xdr:to>
    <xdr:sp>
      <xdr:nvSpPr>
        <xdr:cNvPr id="183" name=" "/>
        <xdr:cNvSpPr txBox="1"/>
      </xdr:nvSpPr>
      <xdr:spPr>
        <a:xfrm>
          <a:off x="11810365" y="123517025"/>
          <a:ext cx="14605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14</xdr:col>
      <xdr:colOff>130301</xdr:colOff>
      <xdr:row>184</xdr:row>
      <xdr:rowOff>0</xdr:rowOff>
    </xdr:from>
    <xdr:to>
      <xdr:col>14</xdr:col>
      <xdr:colOff>143331</xdr:colOff>
      <xdr:row>184</xdr:row>
      <xdr:rowOff>673100</xdr:rowOff>
    </xdr:to>
    <xdr:sp>
      <xdr:nvSpPr>
        <xdr:cNvPr id="184" name=" "/>
        <xdr:cNvSpPr txBox="1"/>
      </xdr:nvSpPr>
      <xdr:spPr>
        <a:xfrm>
          <a:off x="11810365" y="123517025"/>
          <a:ext cx="12700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105</xdr:row>
      <xdr:rowOff>0</xdr:rowOff>
    </xdr:from>
    <xdr:to>
      <xdr:col>15</xdr:col>
      <xdr:colOff>145255</xdr:colOff>
      <xdr:row>105</xdr:row>
      <xdr:rowOff>673100</xdr:rowOff>
    </xdr:to>
    <xdr:sp>
      <xdr:nvSpPr>
        <xdr:cNvPr id="185" name=" "/>
        <xdr:cNvSpPr txBox="1"/>
      </xdr:nvSpPr>
      <xdr:spPr>
        <a:xfrm>
          <a:off x="13893800" y="7238682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105</xdr:row>
      <xdr:rowOff>0</xdr:rowOff>
    </xdr:from>
    <xdr:to>
      <xdr:col>15</xdr:col>
      <xdr:colOff>143331</xdr:colOff>
      <xdr:row>105</xdr:row>
      <xdr:rowOff>673100</xdr:rowOff>
    </xdr:to>
    <xdr:sp>
      <xdr:nvSpPr>
        <xdr:cNvPr id="186" name=" "/>
        <xdr:cNvSpPr txBox="1"/>
      </xdr:nvSpPr>
      <xdr:spPr>
        <a:xfrm>
          <a:off x="13893800" y="7238682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105</xdr:row>
      <xdr:rowOff>0</xdr:rowOff>
    </xdr:from>
    <xdr:to>
      <xdr:col>15</xdr:col>
      <xdr:colOff>145255</xdr:colOff>
      <xdr:row>105</xdr:row>
      <xdr:rowOff>673100</xdr:rowOff>
    </xdr:to>
    <xdr:sp>
      <xdr:nvSpPr>
        <xdr:cNvPr id="187" name=" "/>
        <xdr:cNvSpPr txBox="1"/>
      </xdr:nvSpPr>
      <xdr:spPr>
        <a:xfrm>
          <a:off x="13893800" y="7238682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105</xdr:row>
      <xdr:rowOff>0</xdr:rowOff>
    </xdr:from>
    <xdr:to>
      <xdr:col>15</xdr:col>
      <xdr:colOff>143331</xdr:colOff>
      <xdr:row>105</xdr:row>
      <xdr:rowOff>673100</xdr:rowOff>
    </xdr:to>
    <xdr:sp>
      <xdr:nvSpPr>
        <xdr:cNvPr id="188" name=" "/>
        <xdr:cNvSpPr txBox="1"/>
      </xdr:nvSpPr>
      <xdr:spPr>
        <a:xfrm>
          <a:off x="13893800" y="7238682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110</xdr:row>
      <xdr:rowOff>0</xdr:rowOff>
    </xdr:from>
    <xdr:to>
      <xdr:col>15</xdr:col>
      <xdr:colOff>145255</xdr:colOff>
      <xdr:row>110</xdr:row>
      <xdr:rowOff>673100</xdr:rowOff>
    </xdr:to>
    <xdr:sp>
      <xdr:nvSpPr>
        <xdr:cNvPr id="189" name=" "/>
        <xdr:cNvSpPr txBox="1"/>
      </xdr:nvSpPr>
      <xdr:spPr>
        <a:xfrm>
          <a:off x="13893800" y="7556182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110</xdr:row>
      <xdr:rowOff>0</xdr:rowOff>
    </xdr:from>
    <xdr:to>
      <xdr:col>15</xdr:col>
      <xdr:colOff>143331</xdr:colOff>
      <xdr:row>110</xdr:row>
      <xdr:rowOff>673100</xdr:rowOff>
    </xdr:to>
    <xdr:sp>
      <xdr:nvSpPr>
        <xdr:cNvPr id="190" name=" "/>
        <xdr:cNvSpPr txBox="1"/>
      </xdr:nvSpPr>
      <xdr:spPr>
        <a:xfrm>
          <a:off x="13893800" y="7556182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110</xdr:row>
      <xdr:rowOff>0</xdr:rowOff>
    </xdr:from>
    <xdr:to>
      <xdr:col>15</xdr:col>
      <xdr:colOff>145255</xdr:colOff>
      <xdr:row>110</xdr:row>
      <xdr:rowOff>673100</xdr:rowOff>
    </xdr:to>
    <xdr:sp>
      <xdr:nvSpPr>
        <xdr:cNvPr id="191" name=" "/>
        <xdr:cNvSpPr txBox="1"/>
      </xdr:nvSpPr>
      <xdr:spPr>
        <a:xfrm>
          <a:off x="13893800" y="7556182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110</xdr:row>
      <xdr:rowOff>0</xdr:rowOff>
    </xdr:from>
    <xdr:to>
      <xdr:col>15</xdr:col>
      <xdr:colOff>143331</xdr:colOff>
      <xdr:row>110</xdr:row>
      <xdr:rowOff>673100</xdr:rowOff>
    </xdr:to>
    <xdr:sp>
      <xdr:nvSpPr>
        <xdr:cNvPr id="192" name=" "/>
        <xdr:cNvSpPr txBox="1"/>
      </xdr:nvSpPr>
      <xdr:spPr>
        <a:xfrm>
          <a:off x="13893800" y="7556182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177</xdr:row>
      <xdr:rowOff>0</xdr:rowOff>
    </xdr:from>
    <xdr:to>
      <xdr:col>15</xdr:col>
      <xdr:colOff>145255</xdr:colOff>
      <xdr:row>177</xdr:row>
      <xdr:rowOff>673100</xdr:rowOff>
    </xdr:to>
    <xdr:sp>
      <xdr:nvSpPr>
        <xdr:cNvPr id="193" name=" "/>
        <xdr:cNvSpPr txBox="1"/>
      </xdr:nvSpPr>
      <xdr:spPr>
        <a:xfrm>
          <a:off x="13893800" y="119249825"/>
          <a:ext cx="14605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177</xdr:row>
      <xdr:rowOff>0</xdr:rowOff>
    </xdr:from>
    <xdr:to>
      <xdr:col>15</xdr:col>
      <xdr:colOff>143331</xdr:colOff>
      <xdr:row>177</xdr:row>
      <xdr:rowOff>673100</xdr:rowOff>
    </xdr:to>
    <xdr:sp>
      <xdr:nvSpPr>
        <xdr:cNvPr id="194" name=" "/>
        <xdr:cNvSpPr txBox="1"/>
      </xdr:nvSpPr>
      <xdr:spPr>
        <a:xfrm>
          <a:off x="13893800" y="119249825"/>
          <a:ext cx="12700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28</xdr:row>
      <xdr:rowOff>0</xdr:rowOff>
    </xdr:from>
    <xdr:to>
      <xdr:col>15</xdr:col>
      <xdr:colOff>145255</xdr:colOff>
      <xdr:row>28</xdr:row>
      <xdr:rowOff>1016000</xdr:rowOff>
    </xdr:to>
    <xdr:sp>
      <xdr:nvSpPr>
        <xdr:cNvPr id="195" name=" "/>
        <xdr:cNvSpPr txBox="1"/>
      </xdr:nvSpPr>
      <xdr:spPr>
        <a:xfrm>
          <a:off x="13893800" y="18208625"/>
          <a:ext cx="14605" cy="762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28</xdr:row>
      <xdr:rowOff>0</xdr:rowOff>
    </xdr:from>
    <xdr:to>
      <xdr:col>15</xdr:col>
      <xdr:colOff>143331</xdr:colOff>
      <xdr:row>28</xdr:row>
      <xdr:rowOff>1016000</xdr:rowOff>
    </xdr:to>
    <xdr:sp>
      <xdr:nvSpPr>
        <xdr:cNvPr id="196" name=" "/>
        <xdr:cNvSpPr txBox="1"/>
      </xdr:nvSpPr>
      <xdr:spPr>
        <a:xfrm>
          <a:off x="13893800" y="18208625"/>
          <a:ext cx="12700" cy="762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105</xdr:row>
      <xdr:rowOff>0</xdr:rowOff>
    </xdr:from>
    <xdr:to>
      <xdr:col>15</xdr:col>
      <xdr:colOff>145255</xdr:colOff>
      <xdr:row>105</xdr:row>
      <xdr:rowOff>673100</xdr:rowOff>
    </xdr:to>
    <xdr:sp>
      <xdr:nvSpPr>
        <xdr:cNvPr id="197" name=" "/>
        <xdr:cNvSpPr txBox="1"/>
      </xdr:nvSpPr>
      <xdr:spPr>
        <a:xfrm>
          <a:off x="13893800" y="7238682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105</xdr:row>
      <xdr:rowOff>0</xdr:rowOff>
    </xdr:from>
    <xdr:to>
      <xdr:col>15</xdr:col>
      <xdr:colOff>143331</xdr:colOff>
      <xdr:row>105</xdr:row>
      <xdr:rowOff>673100</xdr:rowOff>
    </xdr:to>
    <xdr:sp>
      <xdr:nvSpPr>
        <xdr:cNvPr id="198" name=" "/>
        <xdr:cNvSpPr txBox="1"/>
      </xdr:nvSpPr>
      <xdr:spPr>
        <a:xfrm>
          <a:off x="13893800" y="7238682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138</xdr:row>
      <xdr:rowOff>0</xdr:rowOff>
    </xdr:from>
    <xdr:to>
      <xdr:col>15</xdr:col>
      <xdr:colOff>145255</xdr:colOff>
      <xdr:row>138</xdr:row>
      <xdr:rowOff>673100</xdr:rowOff>
    </xdr:to>
    <xdr:sp>
      <xdr:nvSpPr>
        <xdr:cNvPr id="199" name=" "/>
        <xdr:cNvSpPr txBox="1"/>
      </xdr:nvSpPr>
      <xdr:spPr>
        <a:xfrm>
          <a:off x="13893800" y="9364662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138</xdr:row>
      <xdr:rowOff>0</xdr:rowOff>
    </xdr:from>
    <xdr:to>
      <xdr:col>15</xdr:col>
      <xdr:colOff>143331</xdr:colOff>
      <xdr:row>138</xdr:row>
      <xdr:rowOff>673100</xdr:rowOff>
    </xdr:to>
    <xdr:sp>
      <xdr:nvSpPr>
        <xdr:cNvPr id="200" name=" "/>
        <xdr:cNvSpPr txBox="1"/>
      </xdr:nvSpPr>
      <xdr:spPr>
        <a:xfrm>
          <a:off x="13893800" y="9364662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138</xdr:row>
      <xdr:rowOff>0</xdr:rowOff>
    </xdr:from>
    <xdr:to>
      <xdr:col>15</xdr:col>
      <xdr:colOff>145255</xdr:colOff>
      <xdr:row>138</xdr:row>
      <xdr:rowOff>673100</xdr:rowOff>
    </xdr:to>
    <xdr:sp>
      <xdr:nvSpPr>
        <xdr:cNvPr id="201" name=" "/>
        <xdr:cNvSpPr txBox="1"/>
      </xdr:nvSpPr>
      <xdr:spPr>
        <a:xfrm>
          <a:off x="13893800" y="9364662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138</xdr:row>
      <xdr:rowOff>0</xdr:rowOff>
    </xdr:from>
    <xdr:to>
      <xdr:col>15</xdr:col>
      <xdr:colOff>143331</xdr:colOff>
      <xdr:row>138</xdr:row>
      <xdr:rowOff>673100</xdr:rowOff>
    </xdr:to>
    <xdr:sp>
      <xdr:nvSpPr>
        <xdr:cNvPr id="202" name=" "/>
        <xdr:cNvSpPr txBox="1"/>
      </xdr:nvSpPr>
      <xdr:spPr>
        <a:xfrm>
          <a:off x="13893800" y="9364662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138</xdr:row>
      <xdr:rowOff>0</xdr:rowOff>
    </xdr:from>
    <xdr:to>
      <xdr:col>15</xdr:col>
      <xdr:colOff>145255</xdr:colOff>
      <xdr:row>138</xdr:row>
      <xdr:rowOff>673100</xdr:rowOff>
    </xdr:to>
    <xdr:sp>
      <xdr:nvSpPr>
        <xdr:cNvPr id="203" name=" "/>
        <xdr:cNvSpPr txBox="1"/>
      </xdr:nvSpPr>
      <xdr:spPr>
        <a:xfrm>
          <a:off x="13893800" y="9364662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138</xdr:row>
      <xdr:rowOff>0</xdr:rowOff>
    </xdr:from>
    <xdr:to>
      <xdr:col>15</xdr:col>
      <xdr:colOff>143331</xdr:colOff>
      <xdr:row>138</xdr:row>
      <xdr:rowOff>673100</xdr:rowOff>
    </xdr:to>
    <xdr:sp>
      <xdr:nvSpPr>
        <xdr:cNvPr id="204" name=" "/>
        <xdr:cNvSpPr txBox="1"/>
      </xdr:nvSpPr>
      <xdr:spPr>
        <a:xfrm>
          <a:off x="13893800" y="9364662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138</xdr:row>
      <xdr:rowOff>0</xdr:rowOff>
    </xdr:from>
    <xdr:to>
      <xdr:col>15</xdr:col>
      <xdr:colOff>145255</xdr:colOff>
      <xdr:row>138</xdr:row>
      <xdr:rowOff>673100</xdr:rowOff>
    </xdr:to>
    <xdr:sp>
      <xdr:nvSpPr>
        <xdr:cNvPr id="206" name=" "/>
        <xdr:cNvSpPr txBox="1"/>
      </xdr:nvSpPr>
      <xdr:spPr>
        <a:xfrm>
          <a:off x="13893800" y="9364662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138</xdr:row>
      <xdr:rowOff>0</xdr:rowOff>
    </xdr:from>
    <xdr:to>
      <xdr:col>15</xdr:col>
      <xdr:colOff>143331</xdr:colOff>
      <xdr:row>138</xdr:row>
      <xdr:rowOff>673100</xdr:rowOff>
    </xdr:to>
    <xdr:sp>
      <xdr:nvSpPr>
        <xdr:cNvPr id="207" name=" "/>
        <xdr:cNvSpPr txBox="1"/>
      </xdr:nvSpPr>
      <xdr:spPr>
        <a:xfrm>
          <a:off x="13893800" y="9364662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138</xdr:row>
      <xdr:rowOff>0</xdr:rowOff>
    </xdr:from>
    <xdr:to>
      <xdr:col>15</xdr:col>
      <xdr:colOff>145255</xdr:colOff>
      <xdr:row>138</xdr:row>
      <xdr:rowOff>673100</xdr:rowOff>
    </xdr:to>
    <xdr:sp>
      <xdr:nvSpPr>
        <xdr:cNvPr id="208" name=" "/>
        <xdr:cNvSpPr txBox="1"/>
      </xdr:nvSpPr>
      <xdr:spPr>
        <a:xfrm>
          <a:off x="13893800" y="9364662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138</xdr:row>
      <xdr:rowOff>0</xdr:rowOff>
    </xdr:from>
    <xdr:to>
      <xdr:col>15</xdr:col>
      <xdr:colOff>143331</xdr:colOff>
      <xdr:row>138</xdr:row>
      <xdr:rowOff>673100</xdr:rowOff>
    </xdr:to>
    <xdr:sp>
      <xdr:nvSpPr>
        <xdr:cNvPr id="209" name=" "/>
        <xdr:cNvSpPr txBox="1"/>
      </xdr:nvSpPr>
      <xdr:spPr>
        <a:xfrm>
          <a:off x="13893800" y="9364662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138</xdr:row>
      <xdr:rowOff>0</xdr:rowOff>
    </xdr:from>
    <xdr:to>
      <xdr:col>15</xdr:col>
      <xdr:colOff>145255</xdr:colOff>
      <xdr:row>138</xdr:row>
      <xdr:rowOff>673100</xdr:rowOff>
    </xdr:to>
    <xdr:sp>
      <xdr:nvSpPr>
        <xdr:cNvPr id="210" name=" "/>
        <xdr:cNvSpPr txBox="1"/>
      </xdr:nvSpPr>
      <xdr:spPr>
        <a:xfrm>
          <a:off x="13893800" y="9364662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138</xdr:row>
      <xdr:rowOff>0</xdr:rowOff>
    </xdr:from>
    <xdr:to>
      <xdr:col>15</xdr:col>
      <xdr:colOff>143331</xdr:colOff>
      <xdr:row>138</xdr:row>
      <xdr:rowOff>673100</xdr:rowOff>
    </xdr:to>
    <xdr:sp>
      <xdr:nvSpPr>
        <xdr:cNvPr id="211" name=" "/>
        <xdr:cNvSpPr txBox="1"/>
      </xdr:nvSpPr>
      <xdr:spPr>
        <a:xfrm>
          <a:off x="13893800" y="9364662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138</xdr:row>
      <xdr:rowOff>0</xdr:rowOff>
    </xdr:from>
    <xdr:to>
      <xdr:col>15</xdr:col>
      <xdr:colOff>145255</xdr:colOff>
      <xdr:row>138</xdr:row>
      <xdr:rowOff>673100</xdr:rowOff>
    </xdr:to>
    <xdr:sp>
      <xdr:nvSpPr>
        <xdr:cNvPr id="212" name=" "/>
        <xdr:cNvSpPr txBox="1"/>
      </xdr:nvSpPr>
      <xdr:spPr>
        <a:xfrm>
          <a:off x="13893800" y="9364662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138</xdr:row>
      <xdr:rowOff>0</xdr:rowOff>
    </xdr:from>
    <xdr:to>
      <xdr:col>15</xdr:col>
      <xdr:colOff>143331</xdr:colOff>
      <xdr:row>138</xdr:row>
      <xdr:rowOff>673100</xdr:rowOff>
    </xdr:to>
    <xdr:sp>
      <xdr:nvSpPr>
        <xdr:cNvPr id="213" name=" "/>
        <xdr:cNvSpPr txBox="1"/>
      </xdr:nvSpPr>
      <xdr:spPr>
        <a:xfrm>
          <a:off x="13893800" y="9364662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138</xdr:row>
      <xdr:rowOff>0</xdr:rowOff>
    </xdr:from>
    <xdr:to>
      <xdr:col>15</xdr:col>
      <xdr:colOff>145255</xdr:colOff>
      <xdr:row>138</xdr:row>
      <xdr:rowOff>673100</xdr:rowOff>
    </xdr:to>
    <xdr:sp>
      <xdr:nvSpPr>
        <xdr:cNvPr id="214" name=" "/>
        <xdr:cNvSpPr txBox="1"/>
      </xdr:nvSpPr>
      <xdr:spPr>
        <a:xfrm>
          <a:off x="13893800" y="93646625"/>
          <a:ext cx="14605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138</xdr:row>
      <xdr:rowOff>0</xdr:rowOff>
    </xdr:from>
    <xdr:to>
      <xdr:col>15</xdr:col>
      <xdr:colOff>143331</xdr:colOff>
      <xdr:row>138</xdr:row>
      <xdr:rowOff>673100</xdr:rowOff>
    </xdr:to>
    <xdr:sp>
      <xdr:nvSpPr>
        <xdr:cNvPr id="215" name=" "/>
        <xdr:cNvSpPr txBox="1"/>
      </xdr:nvSpPr>
      <xdr:spPr>
        <a:xfrm>
          <a:off x="13893800" y="93646625"/>
          <a:ext cx="12700" cy="635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91</xdr:row>
      <xdr:rowOff>0</xdr:rowOff>
    </xdr:from>
    <xdr:to>
      <xdr:col>15</xdr:col>
      <xdr:colOff>145255</xdr:colOff>
      <xdr:row>91</xdr:row>
      <xdr:rowOff>825500</xdr:rowOff>
    </xdr:to>
    <xdr:sp>
      <xdr:nvSpPr>
        <xdr:cNvPr id="216" name=" "/>
        <xdr:cNvSpPr txBox="1"/>
      </xdr:nvSpPr>
      <xdr:spPr>
        <a:xfrm>
          <a:off x="13893800" y="62125225"/>
          <a:ext cx="14605" cy="787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91</xdr:row>
      <xdr:rowOff>0</xdr:rowOff>
    </xdr:from>
    <xdr:to>
      <xdr:col>15</xdr:col>
      <xdr:colOff>143331</xdr:colOff>
      <xdr:row>91</xdr:row>
      <xdr:rowOff>825500</xdr:rowOff>
    </xdr:to>
    <xdr:sp>
      <xdr:nvSpPr>
        <xdr:cNvPr id="217" name=" "/>
        <xdr:cNvSpPr txBox="1"/>
      </xdr:nvSpPr>
      <xdr:spPr>
        <a:xfrm>
          <a:off x="13893800" y="62125225"/>
          <a:ext cx="12700" cy="787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91</xdr:row>
      <xdr:rowOff>0</xdr:rowOff>
    </xdr:from>
    <xdr:to>
      <xdr:col>15</xdr:col>
      <xdr:colOff>145255</xdr:colOff>
      <xdr:row>91</xdr:row>
      <xdr:rowOff>825500</xdr:rowOff>
    </xdr:to>
    <xdr:sp>
      <xdr:nvSpPr>
        <xdr:cNvPr id="218" name=" "/>
        <xdr:cNvSpPr txBox="1"/>
      </xdr:nvSpPr>
      <xdr:spPr>
        <a:xfrm>
          <a:off x="13893800" y="62125225"/>
          <a:ext cx="14605" cy="787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91</xdr:row>
      <xdr:rowOff>0</xdr:rowOff>
    </xdr:from>
    <xdr:to>
      <xdr:col>15</xdr:col>
      <xdr:colOff>143331</xdr:colOff>
      <xdr:row>91</xdr:row>
      <xdr:rowOff>825500</xdr:rowOff>
    </xdr:to>
    <xdr:sp>
      <xdr:nvSpPr>
        <xdr:cNvPr id="219" name=" "/>
        <xdr:cNvSpPr txBox="1"/>
      </xdr:nvSpPr>
      <xdr:spPr>
        <a:xfrm>
          <a:off x="13893800" y="62125225"/>
          <a:ext cx="12700" cy="787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91</xdr:row>
      <xdr:rowOff>0</xdr:rowOff>
    </xdr:from>
    <xdr:to>
      <xdr:col>15</xdr:col>
      <xdr:colOff>145255</xdr:colOff>
      <xdr:row>91</xdr:row>
      <xdr:rowOff>825500</xdr:rowOff>
    </xdr:to>
    <xdr:sp>
      <xdr:nvSpPr>
        <xdr:cNvPr id="220" name=" "/>
        <xdr:cNvSpPr txBox="1"/>
      </xdr:nvSpPr>
      <xdr:spPr>
        <a:xfrm>
          <a:off x="13893800" y="62125225"/>
          <a:ext cx="14605" cy="787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91</xdr:row>
      <xdr:rowOff>0</xdr:rowOff>
    </xdr:from>
    <xdr:to>
      <xdr:col>15</xdr:col>
      <xdr:colOff>143331</xdr:colOff>
      <xdr:row>91</xdr:row>
      <xdr:rowOff>825500</xdr:rowOff>
    </xdr:to>
    <xdr:sp>
      <xdr:nvSpPr>
        <xdr:cNvPr id="221" name=" "/>
        <xdr:cNvSpPr txBox="1"/>
      </xdr:nvSpPr>
      <xdr:spPr>
        <a:xfrm>
          <a:off x="13893800" y="62125225"/>
          <a:ext cx="12700" cy="787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91</xdr:row>
      <xdr:rowOff>0</xdr:rowOff>
    </xdr:from>
    <xdr:to>
      <xdr:col>15</xdr:col>
      <xdr:colOff>145255</xdr:colOff>
      <xdr:row>91</xdr:row>
      <xdr:rowOff>825500</xdr:rowOff>
    </xdr:to>
    <xdr:sp>
      <xdr:nvSpPr>
        <xdr:cNvPr id="222" name=" "/>
        <xdr:cNvSpPr txBox="1"/>
      </xdr:nvSpPr>
      <xdr:spPr>
        <a:xfrm>
          <a:off x="13893800" y="62125225"/>
          <a:ext cx="14605" cy="787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91</xdr:row>
      <xdr:rowOff>0</xdr:rowOff>
    </xdr:from>
    <xdr:to>
      <xdr:col>15</xdr:col>
      <xdr:colOff>143331</xdr:colOff>
      <xdr:row>91</xdr:row>
      <xdr:rowOff>825500</xdr:rowOff>
    </xdr:to>
    <xdr:sp>
      <xdr:nvSpPr>
        <xdr:cNvPr id="223" name=" "/>
        <xdr:cNvSpPr txBox="1"/>
      </xdr:nvSpPr>
      <xdr:spPr>
        <a:xfrm>
          <a:off x="13893800" y="62125225"/>
          <a:ext cx="12700" cy="787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91</xdr:row>
      <xdr:rowOff>0</xdr:rowOff>
    </xdr:from>
    <xdr:to>
      <xdr:col>15</xdr:col>
      <xdr:colOff>145255</xdr:colOff>
      <xdr:row>91</xdr:row>
      <xdr:rowOff>825500</xdr:rowOff>
    </xdr:to>
    <xdr:sp>
      <xdr:nvSpPr>
        <xdr:cNvPr id="224" name=" "/>
        <xdr:cNvSpPr txBox="1"/>
      </xdr:nvSpPr>
      <xdr:spPr>
        <a:xfrm>
          <a:off x="13893800" y="62125225"/>
          <a:ext cx="14605" cy="787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91</xdr:row>
      <xdr:rowOff>0</xdr:rowOff>
    </xdr:from>
    <xdr:to>
      <xdr:col>15</xdr:col>
      <xdr:colOff>143331</xdr:colOff>
      <xdr:row>91</xdr:row>
      <xdr:rowOff>825500</xdr:rowOff>
    </xdr:to>
    <xdr:sp>
      <xdr:nvSpPr>
        <xdr:cNvPr id="225" name=" "/>
        <xdr:cNvSpPr txBox="1"/>
      </xdr:nvSpPr>
      <xdr:spPr>
        <a:xfrm>
          <a:off x="13893800" y="62125225"/>
          <a:ext cx="12700" cy="787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91</xdr:row>
      <xdr:rowOff>0</xdr:rowOff>
    </xdr:from>
    <xdr:to>
      <xdr:col>15</xdr:col>
      <xdr:colOff>145255</xdr:colOff>
      <xdr:row>91</xdr:row>
      <xdr:rowOff>825500</xdr:rowOff>
    </xdr:to>
    <xdr:sp>
      <xdr:nvSpPr>
        <xdr:cNvPr id="226" name=" "/>
        <xdr:cNvSpPr txBox="1"/>
      </xdr:nvSpPr>
      <xdr:spPr>
        <a:xfrm>
          <a:off x="13893800" y="62125225"/>
          <a:ext cx="14605" cy="787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91</xdr:row>
      <xdr:rowOff>0</xdr:rowOff>
    </xdr:from>
    <xdr:to>
      <xdr:col>15</xdr:col>
      <xdr:colOff>143331</xdr:colOff>
      <xdr:row>91</xdr:row>
      <xdr:rowOff>825500</xdr:rowOff>
    </xdr:to>
    <xdr:sp>
      <xdr:nvSpPr>
        <xdr:cNvPr id="227" name=" "/>
        <xdr:cNvSpPr txBox="1"/>
      </xdr:nvSpPr>
      <xdr:spPr>
        <a:xfrm>
          <a:off x="13893800" y="62125225"/>
          <a:ext cx="12700" cy="787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91</xdr:row>
      <xdr:rowOff>0</xdr:rowOff>
    </xdr:from>
    <xdr:to>
      <xdr:col>15</xdr:col>
      <xdr:colOff>145255</xdr:colOff>
      <xdr:row>91</xdr:row>
      <xdr:rowOff>825500</xdr:rowOff>
    </xdr:to>
    <xdr:sp>
      <xdr:nvSpPr>
        <xdr:cNvPr id="228" name=" "/>
        <xdr:cNvSpPr txBox="1"/>
      </xdr:nvSpPr>
      <xdr:spPr>
        <a:xfrm>
          <a:off x="13893800" y="62125225"/>
          <a:ext cx="14605" cy="787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91</xdr:row>
      <xdr:rowOff>0</xdr:rowOff>
    </xdr:from>
    <xdr:to>
      <xdr:col>15</xdr:col>
      <xdr:colOff>143331</xdr:colOff>
      <xdr:row>91</xdr:row>
      <xdr:rowOff>825500</xdr:rowOff>
    </xdr:to>
    <xdr:sp>
      <xdr:nvSpPr>
        <xdr:cNvPr id="229" name=" "/>
        <xdr:cNvSpPr txBox="1"/>
      </xdr:nvSpPr>
      <xdr:spPr>
        <a:xfrm>
          <a:off x="13893800" y="62125225"/>
          <a:ext cx="12700" cy="787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91</xdr:row>
      <xdr:rowOff>0</xdr:rowOff>
    </xdr:from>
    <xdr:to>
      <xdr:col>15</xdr:col>
      <xdr:colOff>145255</xdr:colOff>
      <xdr:row>91</xdr:row>
      <xdr:rowOff>825500</xdr:rowOff>
    </xdr:to>
    <xdr:sp>
      <xdr:nvSpPr>
        <xdr:cNvPr id="230" name=" "/>
        <xdr:cNvSpPr txBox="1"/>
      </xdr:nvSpPr>
      <xdr:spPr>
        <a:xfrm>
          <a:off x="13893800" y="62125225"/>
          <a:ext cx="14605" cy="787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91</xdr:row>
      <xdr:rowOff>0</xdr:rowOff>
    </xdr:from>
    <xdr:to>
      <xdr:col>15</xdr:col>
      <xdr:colOff>143331</xdr:colOff>
      <xdr:row>91</xdr:row>
      <xdr:rowOff>825500</xdr:rowOff>
    </xdr:to>
    <xdr:sp>
      <xdr:nvSpPr>
        <xdr:cNvPr id="231" name=" "/>
        <xdr:cNvSpPr txBox="1"/>
      </xdr:nvSpPr>
      <xdr:spPr>
        <a:xfrm>
          <a:off x="13893800" y="62125225"/>
          <a:ext cx="12700" cy="787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190</xdr:row>
      <xdr:rowOff>0</xdr:rowOff>
    </xdr:from>
    <xdr:to>
      <xdr:col>15</xdr:col>
      <xdr:colOff>145255</xdr:colOff>
      <xdr:row>190</xdr:row>
      <xdr:rowOff>825500</xdr:rowOff>
    </xdr:to>
    <xdr:sp>
      <xdr:nvSpPr>
        <xdr:cNvPr id="232" name=" "/>
        <xdr:cNvSpPr txBox="1"/>
      </xdr:nvSpPr>
      <xdr:spPr>
        <a:xfrm>
          <a:off x="13893800" y="127174625"/>
          <a:ext cx="14605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190</xdr:row>
      <xdr:rowOff>0</xdr:rowOff>
    </xdr:from>
    <xdr:to>
      <xdr:col>15</xdr:col>
      <xdr:colOff>143331</xdr:colOff>
      <xdr:row>190</xdr:row>
      <xdr:rowOff>825500</xdr:rowOff>
    </xdr:to>
    <xdr:sp>
      <xdr:nvSpPr>
        <xdr:cNvPr id="233" name=" "/>
        <xdr:cNvSpPr txBox="1"/>
      </xdr:nvSpPr>
      <xdr:spPr>
        <a:xfrm>
          <a:off x="13893800" y="127174625"/>
          <a:ext cx="12700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195</xdr:row>
      <xdr:rowOff>0</xdr:rowOff>
    </xdr:from>
    <xdr:to>
      <xdr:col>15</xdr:col>
      <xdr:colOff>145255</xdr:colOff>
      <xdr:row>195</xdr:row>
      <xdr:rowOff>673100</xdr:rowOff>
    </xdr:to>
    <xdr:sp>
      <xdr:nvSpPr>
        <xdr:cNvPr id="234" name=" "/>
        <xdr:cNvSpPr txBox="1"/>
      </xdr:nvSpPr>
      <xdr:spPr>
        <a:xfrm>
          <a:off x="13893800" y="130222625"/>
          <a:ext cx="14605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195</xdr:row>
      <xdr:rowOff>0</xdr:rowOff>
    </xdr:from>
    <xdr:to>
      <xdr:col>15</xdr:col>
      <xdr:colOff>143331</xdr:colOff>
      <xdr:row>195</xdr:row>
      <xdr:rowOff>673100</xdr:rowOff>
    </xdr:to>
    <xdr:sp>
      <xdr:nvSpPr>
        <xdr:cNvPr id="235" name=" "/>
        <xdr:cNvSpPr txBox="1"/>
      </xdr:nvSpPr>
      <xdr:spPr>
        <a:xfrm>
          <a:off x="13893800" y="130222625"/>
          <a:ext cx="12700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201</xdr:row>
      <xdr:rowOff>0</xdr:rowOff>
    </xdr:from>
    <xdr:to>
      <xdr:col>15</xdr:col>
      <xdr:colOff>145255</xdr:colOff>
      <xdr:row>201</xdr:row>
      <xdr:rowOff>825500</xdr:rowOff>
    </xdr:to>
    <xdr:sp>
      <xdr:nvSpPr>
        <xdr:cNvPr id="236" name=" "/>
        <xdr:cNvSpPr txBox="1"/>
      </xdr:nvSpPr>
      <xdr:spPr>
        <a:xfrm>
          <a:off x="13893800" y="133880225"/>
          <a:ext cx="14605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201</xdr:row>
      <xdr:rowOff>0</xdr:rowOff>
    </xdr:from>
    <xdr:to>
      <xdr:col>15</xdr:col>
      <xdr:colOff>143331</xdr:colOff>
      <xdr:row>201</xdr:row>
      <xdr:rowOff>825500</xdr:rowOff>
    </xdr:to>
    <xdr:sp>
      <xdr:nvSpPr>
        <xdr:cNvPr id="237" name=" "/>
        <xdr:cNvSpPr txBox="1"/>
      </xdr:nvSpPr>
      <xdr:spPr>
        <a:xfrm>
          <a:off x="13893800" y="133880225"/>
          <a:ext cx="12700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130433</xdr:colOff>
      <xdr:row>197</xdr:row>
      <xdr:rowOff>0</xdr:rowOff>
    </xdr:from>
    <xdr:to>
      <xdr:col>15</xdr:col>
      <xdr:colOff>145255</xdr:colOff>
      <xdr:row>197</xdr:row>
      <xdr:rowOff>673100</xdr:rowOff>
    </xdr:to>
    <xdr:sp>
      <xdr:nvSpPr>
        <xdr:cNvPr id="238" name=" "/>
        <xdr:cNvSpPr txBox="1"/>
      </xdr:nvSpPr>
      <xdr:spPr>
        <a:xfrm>
          <a:off x="13893800" y="131441825"/>
          <a:ext cx="14605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15</xdr:col>
      <xdr:colOff>130301</xdr:colOff>
      <xdr:row>197</xdr:row>
      <xdr:rowOff>0</xdr:rowOff>
    </xdr:from>
    <xdr:to>
      <xdr:col>15</xdr:col>
      <xdr:colOff>143331</xdr:colOff>
      <xdr:row>197</xdr:row>
      <xdr:rowOff>673100</xdr:rowOff>
    </xdr:to>
    <xdr:sp>
      <xdr:nvSpPr>
        <xdr:cNvPr id="239" name=" "/>
        <xdr:cNvSpPr txBox="1"/>
      </xdr:nvSpPr>
      <xdr:spPr>
        <a:xfrm>
          <a:off x="13893800" y="131441825"/>
          <a:ext cx="12700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49"/>
  <sheetViews>
    <sheetView tabSelected="1" view="pageBreakPreview" zoomScale="80" zoomScaleNormal="80" workbookViewId="0">
      <pane ySplit="5" topLeftCell="A6" activePane="bottomLeft" state="frozen"/>
      <selection/>
      <selection pane="bottomLeft" activeCell="J9" sqref="J9"/>
    </sheetView>
  </sheetViews>
  <sheetFormatPr defaultColWidth="9" defaultRowHeight="13.5"/>
  <cols>
    <col min="1" max="1" width="5.88333333333333" style="1" customWidth="1"/>
    <col min="2" max="2" width="7.44166666666667" style="1" customWidth="1"/>
    <col min="3" max="3" width="5.66666666666667" style="1" customWidth="1"/>
    <col min="4" max="4" width="10.75" style="1" customWidth="1"/>
    <col min="5" max="5" width="6.75" style="1" customWidth="1"/>
    <col min="6" max="6" width="6.13333333333333" style="1" customWidth="1"/>
    <col min="7" max="8" width="6.63333333333333" style="1" customWidth="1"/>
    <col min="9" max="9" width="13.5166666666667" style="1" customWidth="1"/>
    <col min="10" max="10" width="37.375" style="1" customWidth="1"/>
    <col min="11" max="14" width="11.625" style="13" customWidth="1"/>
    <col min="15" max="15" width="27.3416666666667" style="1" customWidth="1"/>
    <col min="16" max="16" width="30.6333333333333" style="1" customWidth="1"/>
    <col min="17" max="17" width="5.75" style="1" customWidth="1"/>
    <col min="18" max="18" width="6.63333333333333" style="1" customWidth="1"/>
    <col min="19" max="19" width="7.33333333333333" style="14" customWidth="1"/>
    <col min="20" max="20" width="4.88333333333333" style="1" customWidth="1"/>
    <col min="21" max="16384" width="9" style="1"/>
  </cols>
  <sheetData>
    <row r="1" spans="1:20">
      <c r="A1" s="1" t="s">
        <v>0</v>
      </c>
    </row>
    <row r="2" s="1" customFormat="1" ht="27" spans="1:20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6"/>
      <c r="L2" s="16"/>
      <c r="M2" s="16"/>
      <c r="N2" s="16"/>
      <c r="O2" s="15"/>
      <c r="P2" s="15"/>
      <c r="Q2" s="15"/>
      <c r="R2" s="15"/>
      <c r="S2" s="15"/>
      <c r="T2" s="15"/>
    </row>
    <row r="3" s="2" customFormat="1" ht="28.5" customHeight="1" spans="1:20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7" t="s">
        <v>8</v>
      </c>
      <c r="H3" s="17"/>
      <c r="I3" s="17"/>
      <c r="J3" s="17" t="s">
        <v>9</v>
      </c>
      <c r="K3" s="18" t="s">
        <v>10</v>
      </c>
      <c r="L3" s="18" t="s">
        <v>11</v>
      </c>
      <c r="M3" s="18"/>
      <c r="N3" s="18"/>
      <c r="O3" s="17" t="s">
        <v>12</v>
      </c>
      <c r="P3" s="17" t="s">
        <v>13</v>
      </c>
      <c r="Q3" s="17" t="s">
        <v>14</v>
      </c>
      <c r="R3" s="17"/>
      <c r="S3" s="19" t="s">
        <v>15</v>
      </c>
      <c r="T3" s="17" t="s">
        <v>16</v>
      </c>
    </row>
    <row r="4" s="2" customFormat="1" ht="28.5" spans="1:20">
      <c r="A4" s="17"/>
      <c r="B4" s="17"/>
      <c r="C4" s="17"/>
      <c r="D4" s="17"/>
      <c r="E4" s="17"/>
      <c r="F4" s="17"/>
      <c r="G4" s="17" t="s">
        <v>17</v>
      </c>
      <c r="H4" s="17" t="s">
        <v>18</v>
      </c>
      <c r="I4" s="17" t="s">
        <v>19</v>
      </c>
      <c r="J4" s="17"/>
      <c r="K4" s="18"/>
      <c r="L4" s="18" t="s">
        <v>20</v>
      </c>
      <c r="M4" s="18" t="s">
        <v>21</v>
      </c>
      <c r="N4" s="18" t="s">
        <v>22</v>
      </c>
      <c r="O4" s="17"/>
      <c r="P4" s="17"/>
      <c r="Q4" s="17" t="s">
        <v>23</v>
      </c>
      <c r="R4" s="17" t="s">
        <v>24</v>
      </c>
      <c r="S4" s="19"/>
      <c r="T4" s="17"/>
    </row>
    <row r="5" s="2" customFormat="1" ht="14.25" spans="1:20">
      <c r="A5" s="17"/>
      <c r="B5" s="17"/>
      <c r="C5" s="17"/>
      <c r="D5" s="17"/>
      <c r="E5" s="17"/>
      <c r="F5" s="17"/>
      <c r="G5" s="17"/>
      <c r="H5" s="17"/>
      <c r="I5" s="17"/>
      <c r="J5" s="17"/>
      <c r="K5" s="18">
        <f t="shared" ref="K5:N5" si="0">SUM(K6:K249)</f>
        <v>87440.43</v>
      </c>
      <c r="L5" s="18">
        <f t="shared" si="0"/>
        <v>44324.5</v>
      </c>
      <c r="M5" s="18">
        <f t="shared" si="0"/>
        <v>18620.92</v>
      </c>
      <c r="N5" s="18">
        <f t="shared" si="0"/>
        <v>62945.42</v>
      </c>
      <c r="O5" s="17"/>
      <c r="P5" s="17"/>
      <c r="Q5" s="17"/>
      <c r="R5" s="17"/>
      <c r="S5" s="19"/>
      <c r="T5" s="17"/>
    </row>
    <row r="6" s="3" customFormat="1" ht="48" spans="1:20">
      <c r="A6" s="20">
        <v>1</v>
      </c>
      <c r="B6" s="21" t="s">
        <v>25</v>
      </c>
      <c r="C6" s="21" t="s">
        <v>26</v>
      </c>
      <c r="D6" s="21" t="s">
        <v>27</v>
      </c>
      <c r="E6" s="21" t="s">
        <v>28</v>
      </c>
      <c r="F6" s="21" t="s">
        <v>28</v>
      </c>
      <c r="G6" s="21" t="s">
        <v>29</v>
      </c>
      <c r="H6" s="22" t="s">
        <v>30</v>
      </c>
      <c r="I6" s="22" t="s">
        <v>30</v>
      </c>
      <c r="J6" s="21" t="s">
        <v>31</v>
      </c>
      <c r="K6" s="23">
        <v>500</v>
      </c>
      <c r="L6" s="23">
        <v>500</v>
      </c>
      <c r="M6" s="24"/>
      <c r="N6" s="24">
        <f t="shared" ref="N6:N69" si="1">L6+M6</f>
        <v>500</v>
      </c>
      <c r="O6" s="21" t="s">
        <v>32</v>
      </c>
      <c r="P6" s="21" t="s">
        <v>33</v>
      </c>
      <c r="Q6" s="21">
        <v>3300</v>
      </c>
      <c r="R6" s="21">
        <v>9500</v>
      </c>
      <c r="S6" s="25" t="s">
        <v>34</v>
      </c>
      <c r="T6" s="21"/>
    </row>
    <row r="7" s="3" customFormat="1" ht="72" spans="1:20">
      <c r="A7" s="20">
        <v>2</v>
      </c>
      <c r="B7" s="21" t="s">
        <v>25</v>
      </c>
      <c r="C7" s="21" t="s">
        <v>26</v>
      </c>
      <c r="D7" s="21" t="s">
        <v>35</v>
      </c>
      <c r="E7" s="21" t="s">
        <v>28</v>
      </c>
      <c r="F7" s="21" t="s">
        <v>28</v>
      </c>
      <c r="G7" s="21" t="s">
        <v>29</v>
      </c>
      <c r="H7" s="22" t="s">
        <v>30</v>
      </c>
      <c r="I7" s="22" t="s">
        <v>30</v>
      </c>
      <c r="J7" s="21" t="s">
        <v>36</v>
      </c>
      <c r="K7" s="24">
        <v>1800</v>
      </c>
      <c r="L7" s="23">
        <v>1800</v>
      </c>
      <c r="M7" s="23"/>
      <c r="N7" s="24">
        <f t="shared" si="1"/>
        <v>1800</v>
      </c>
      <c r="O7" s="21" t="s">
        <v>37</v>
      </c>
      <c r="P7" s="21" t="s">
        <v>38</v>
      </c>
      <c r="Q7" s="21">
        <v>1200</v>
      </c>
      <c r="R7" s="21">
        <v>4000</v>
      </c>
      <c r="S7" s="25" t="s">
        <v>34</v>
      </c>
      <c r="T7" s="21"/>
    </row>
    <row r="8" s="1" customFormat="1" ht="48" spans="1:20">
      <c r="A8" s="20">
        <v>3</v>
      </c>
      <c r="B8" s="20" t="s">
        <v>39</v>
      </c>
      <c r="C8" s="20" t="s">
        <v>26</v>
      </c>
      <c r="D8" s="20" t="s">
        <v>40</v>
      </c>
      <c r="E8" s="20" t="s">
        <v>41</v>
      </c>
      <c r="F8" s="20" t="s">
        <v>41</v>
      </c>
      <c r="G8" s="20" t="s">
        <v>29</v>
      </c>
      <c r="H8" s="20" t="s">
        <v>30</v>
      </c>
      <c r="I8" s="20" t="s">
        <v>30</v>
      </c>
      <c r="J8" s="20" t="s">
        <v>42</v>
      </c>
      <c r="K8" s="24">
        <v>660</v>
      </c>
      <c r="L8" s="24">
        <v>660</v>
      </c>
      <c r="M8" s="24"/>
      <c r="N8" s="24">
        <f t="shared" si="1"/>
        <v>660</v>
      </c>
      <c r="O8" s="21" t="s">
        <v>43</v>
      </c>
      <c r="P8" s="21" t="s">
        <v>44</v>
      </c>
      <c r="Q8" s="26">
        <v>2200</v>
      </c>
      <c r="R8" s="21">
        <v>7000</v>
      </c>
      <c r="S8" s="25" t="s">
        <v>34</v>
      </c>
      <c r="T8" s="21"/>
    </row>
    <row r="9" s="4" customFormat="1" ht="65" customHeight="1" spans="1:20">
      <c r="A9" s="20">
        <v>4</v>
      </c>
      <c r="B9" s="21" t="s">
        <v>45</v>
      </c>
      <c r="C9" s="21" t="s">
        <v>26</v>
      </c>
      <c r="D9" s="21" t="s">
        <v>46</v>
      </c>
      <c r="E9" s="21" t="s">
        <v>47</v>
      </c>
      <c r="F9" s="21" t="s">
        <v>47</v>
      </c>
      <c r="G9" s="21" t="s">
        <v>29</v>
      </c>
      <c r="H9" s="21" t="s">
        <v>30</v>
      </c>
      <c r="I9" s="21" t="s">
        <v>30</v>
      </c>
      <c r="J9" s="21" t="s">
        <v>48</v>
      </c>
      <c r="K9" s="23">
        <v>420</v>
      </c>
      <c r="L9" s="23">
        <v>420</v>
      </c>
      <c r="M9" s="24"/>
      <c r="N9" s="24">
        <f t="shared" si="1"/>
        <v>420</v>
      </c>
      <c r="O9" s="21" t="s">
        <v>49</v>
      </c>
      <c r="P9" s="21" t="s">
        <v>50</v>
      </c>
      <c r="Q9" s="21">
        <v>8000</v>
      </c>
      <c r="R9" s="21">
        <v>16000</v>
      </c>
      <c r="S9" s="25" t="s">
        <v>34</v>
      </c>
      <c r="T9" s="21"/>
    </row>
    <row r="10" s="5" customFormat="1" ht="65" customHeight="1" spans="1:20">
      <c r="A10" s="20">
        <v>5</v>
      </c>
      <c r="B10" s="21" t="s">
        <v>45</v>
      </c>
      <c r="C10" s="21" t="s">
        <v>26</v>
      </c>
      <c r="D10" s="21" t="s">
        <v>51</v>
      </c>
      <c r="E10" s="21" t="s">
        <v>47</v>
      </c>
      <c r="F10" s="21" t="s">
        <v>47</v>
      </c>
      <c r="G10" s="21" t="s">
        <v>29</v>
      </c>
      <c r="H10" s="21" t="s">
        <v>30</v>
      </c>
      <c r="I10" s="21" t="s">
        <v>30</v>
      </c>
      <c r="J10" s="21" t="s">
        <v>52</v>
      </c>
      <c r="K10" s="23">
        <v>60</v>
      </c>
      <c r="L10" s="24">
        <v>60</v>
      </c>
      <c r="M10" s="24"/>
      <c r="N10" s="24">
        <f t="shared" si="1"/>
        <v>60</v>
      </c>
      <c r="O10" s="21" t="s">
        <v>53</v>
      </c>
      <c r="P10" s="21" t="s">
        <v>54</v>
      </c>
      <c r="Q10" s="21">
        <v>300</v>
      </c>
      <c r="R10" s="21">
        <v>1200</v>
      </c>
      <c r="S10" s="25" t="s">
        <v>34</v>
      </c>
      <c r="T10" s="21"/>
    </row>
    <row r="11" s="4" customFormat="1" ht="65" customHeight="1" spans="1:20">
      <c r="A11" s="20">
        <v>6</v>
      </c>
      <c r="B11" s="21" t="s">
        <v>45</v>
      </c>
      <c r="C11" s="21" t="s">
        <v>26</v>
      </c>
      <c r="D11" s="21" t="s">
        <v>55</v>
      </c>
      <c r="E11" s="21" t="s">
        <v>47</v>
      </c>
      <c r="F11" s="21" t="s">
        <v>47</v>
      </c>
      <c r="G11" s="21" t="s">
        <v>29</v>
      </c>
      <c r="H11" s="21" t="s">
        <v>30</v>
      </c>
      <c r="I11" s="21" t="s">
        <v>30</v>
      </c>
      <c r="J11" s="21" t="s">
        <v>56</v>
      </c>
      <c r="K11" s="23">
        <v>2000</v>
      </c>
      <c r="L11" s="24">
        <v>2000</v>
      </c>
      <c r="M11" s="24"/>
      <c r="N11" s="24">
        <f t="shared" si="1"/>
        <v>2000</v>
      </c>
      <c r="O11" s="21" t="s">
        <v>57</v>
      </c>
      <c r="P11" s="21" t="s">
        <v>58</v>
      </c>
      <c r="Q11" s="21">
        <v>3000</v>
      </c>
      <c r="R11" s="21">
        <v>3000</v>
      </c>
      <c r="S11" s="25" t="s">
        <v>34</v>
      </c>
      <c r="T11" s="21"/>
    </row>
    <row r="12" s="6" customFormat="1" ht="65" customHeight="1" spans="1:20">
      <c r="A12" s="20">
        <v>7</v>
      </c>
      <c r="B12" s="21" t="s">
        <v>59</v>
      </c>
      <c r="C12" s="21" t="s">
        <v>26</v>
      </c>
      <c r="D12" s="21" t="s">
        <v>59</v>
      </c>
      <c r="E12" s="21" t="s">
        <v>6</v>
      </c>
      <c r="F12" s="21" t="s">
        <v>60</v>
      </c>
      <c r="G12" s="27" t="s">
        <v>29</v>
      </c>
      <c r="H12" s="27" t="s">
        <v>30</v>
      </c>
      <c r="I12" s="27" t="s">
        <v>30</v>
      </c>
      <c r="J12" s="21" t="s">
        <v>61</v>
      </c>
      <c r="K12" s="23">
        <v>350</v>
      </c>
      <c r="L12" s="24">
        <v>350</v>
      </c>
      <c r="M12" s="23"/>
      <c r="N12" s="24">
        <f t="shared" si="1"/>
        <v>350</v>
      </c>
      <c r="O12" s="21" t="s">
        <v>62</v>
      </c>
      <c r="P12" s="21" t="s">
        <v>63</v>
      </c>
      <c r="Q12" s="21">
        <v>25000</v>
      </c>
      <c r="R12" s="21">
        <v>70000</v>
      </c>
      <c r="S12" s="25" t="s">
        <v>34</v>
      </c>
      <c r="T12" s="21"/>
    </row>
    <row r="13" s="4" customFormat="1" ht="52" customHeight="1" spans="1:20">
      <c r="A13" s="20">
        <v>8</v>
      </c>
      <c r="B13" s="21" t="s">
        <v>64</v>
      </c>
      <c r="C13" s="21" t="s">
        <v>26</v>
      </c>
      <c r="D13" s="21" t="s">
        <v>65</v>
      </c>
      <c r="E13" s="21" t="s">
        <v>66</v>
      </c>
      <c r="F13" s="21" t="s">
        <v>66</v>
      </c>
      <c r="G13" s="21" t="s">
        <v>29</v>
      </c>
      <c r="H13" s="21" t="s">
        <v>67</v>
      </c>
      <c r="I13" s="21" t="s">
        <v>67</v>
      </c>
      <c r="J13" s="21" t="s">
        <v>68</v>
      </c>
      <c r="K13" s="23">
        <v>120</v>
      </c>
      <c r="L13" s="23">
        <v>120</v>
      </c>
      <c r="M13" s="23"/>
      <c r="N13" s="24">
        <f t="shared" si="1"/>
        <v>120</v>
      </c>
      <c r="O13" s="21" t="s">
        <v>69</v>
      </c>
      <c r="P13" s="21" t="s">
        <v>70</v>
      </c>
      <c r="Q13" s="21">
        <v>17000</v>
      </c>
      <c r="R13" s="21">
        <v>53000</v>
      </c>
      <c r="S13" s="28" t="s">
        <v>34</v>
      </c>
      <c r="T13" s="21"/>
    </row>
    <row r="14" s="6" customFormat="1" ht="53" customHeight="1" spans="1:20">
      <c r="A14" s="20">
        <v>9</v>
      </c>
      <c r="B14" s="21" t="s">
        <v>64</v>
      </c>
      <c r="C14" s="21" t="s">
        <v>26</v>
      </c>
      <c r="D14" s="21" t="s">
        <v>71</v>
      </c>
      <c r="E14" s="21" t="s">
        <v>72</v>
      </c>
      <c r="F14" s="21" t="s">
        <v>73</v>
      </c>
      <c r="G14" s="21" t="s">
        <v>73</v>
      </c>
      <c r="H14" s="21" t="s">
        <v>74</v>
      </c>
      <c r="I14" s="21" t="s">
        <v>75</v>
      </c>
      <c r="J14" s="21" t="s">
        <v>76</v>
      </c>
      <c r="K14" s="23">
        <v>270</v>
      </c>
      <c r="L14" s="23">
        <v>270</v>
      </c>
      <c r="M14" s="23"/>
      <c r="N14" s="23">
        <f t="shared" si="1"/>
        <v>270</v>
      </c>
      <c r="O14" s="21" t="s">
        <v>77</v>
      </c>
      <c r="P14" s="27" t="s">
        <v>78</v>
      </c>
      <c r="Q14" s="21">
        <v>116</v>
      </c>
      <c r="R14" s="21">
        <v>324</v>
      </c>
      <c r="S14" s="28" t="s">
        <v>34</v>
      </c>
      <c r="T14" s="21"/>
    </row>
    <row r="15" s="3" customFormat="1" ht="48" spans="1:20">
      <c r="A15" s="20">
        <v>10</v>
      </c>
      <c r="B15" s="21" t="s">
        <v>64</v>
      </c>
      <c r="C15" s="21" t="s">
        <v>79</v>
      </c>
      <c r="D15" s="21" t="s">
        <v>80</v>
      </c>
      <c r="E15" s="20" t="s">
        <v>81</v>
      </c>
      <c r="F15" s="20" t="s">
        <v>82</v>
      </c>
      <c r="G15" s="20" t="s">
        <v>82</v>
      </c>
      <c r="H15" s="21" t="s">
        <v>83</v>
      </c>
      <c r="I15" s="21" t="s">
        <v>83</v>
      </c>
      <c r="J15" s="21" t="s">
        <v>84</v>
      </c>
      <c r="K15" s="23">
        <v>226</v>
      </c>
      <c r="L15" s="24">
        <v>175</v>
      </c>
      <c r="M15" s="23">
        <v>51</v>
      </c>
      <c r="N15" s="24">
        <f t="shared" si="1"/>
        <v>226</v>
      </c>
      <c r="O15" s="21" t="s">
        <v>85</v>
      </c>
      <c r="P15" s="21" t="s">
        <v>86</v>
      </c>
      <c r="Q15" s="26">
        <v>87</v>
      </c>
      <c r="R15" s="26">
        <v>233</v>
      </c>
      <c r="S15" s="28" t="s">
        <v>34</v>
      </c>
      <c r="T15" s="21"/>
    </row>
    <row r="16" s="3" customFormat="1" ht="72" spans="1:20">
      <c r="A16" s="20">
        <v>11</v>
      </c>
      <c r="B16" s="29" t="s">
        <v>64</v>
      </c>
      <c r="C16" s="21" t="s">
        <v>79</v>
      </c>
      <c r="D16" s="20" t="s">
        <v>87</v>
      </c>
      <c r="E16" s="20" t="s">
        <v>81</v>
      </c>
      <c r="F16" s="27" t="s">
        <v>88</v>
      </c>
      <c r="G16" s="20" t="s">
        <v>88</v>
      </c>
      <c r="H16" s="20" t="s">
        <v>89</v>
      </c>
      <c r="I16" s="20" t="s">
        <v>89</v>
      </c>
      <c r="J16" s="20" t="s">
        <v>90</v>
      </c>
      <c r="K16" s="24">
        <v>193</v>
      </c>
      <c r="L16" s="24">
        <v>170</v>
      </c>
      <c r="M16" s="23">
        <v>23</v>
      </c>
      <c r="N16" s="24">
        <f t="shared" si="1"/>
        <v>193</v>
      </c>
      <c r="O16" s="20" t="s">
        <v>91</v>
      </c>
      <c r="P16" s="21" t="s">
        <v>86</v>
      </c>
      <c r="Q16" s="26">
        <v>172</v>
      </c>
      <c r="R16" s="21">
        <v>525</v>
      </c>
      <c r="S16" s="28" t="s">
        <v>34</v>
      </c>
      <c r="T16" s="23"/>
    </row>
    <row r="17" s="4" customFormat="1" ht="48" spans="1:20">
      <c r="A17" s="20">
        <v>12</v>
      </c>
      <c r="B17" s="30" t="s">
        <v>92</v>
      </c>
      <c r="C17" s="21" t="s">
        <v>26</v>
      </c>
      <c r="D17" s="22" t="s">
        <v>93</v>
      </c>
      <c r="E17" s="20" t="s">
        <v>81</v>
      </c>
      <c r="F17" s="22" t="s">
        <v>81</v>
      </c>
      <c r="G17" s="21" t="s">
        <v>29</v>
      </c>
      <c r="H17" s="21" t="s">
        <v>30</v>
      </c>
      <c r="I17" s="21" t="s">
        <v>30</v>
      </c>
      <c r="J17" s="22" t="s">
        <v>94</v>
      </c>
      <c r="K17" s="23">
        <v>76</v>
      </c>
      <c r="L17" s="23">
        <v>76</v>
      </c>
      <c r="M17" s="23"/>
      <c r="N17" s="23">
        <f t="shared" si="1"/>
        <v>76</v>
      </c>
      <c r="O17" s="22" t="s">
        <v>95</v>
      </c>
      <c r="P17" s="31" t="s">
        <v>95</v>
      </c>
      <c r="Q17" s="26" t="s">
        <v>96</v>
      </c>
      <c r="R17" s="21" t="s">
        <v>96</v>
      </c>
      <c r="S17" s="28" t="s">
        <v>34</v>
      </c>
      <c r="T17" s="21"/>
    </row>
    <row r="18" s="3" customFormat="1" ht="75" customHeight="1" spans="1:20">
      <c r="A18" s="20">
        <v>13</v>
      </c>
      <c r="B18" s="21" t="s">
        <v>97</v>
      </c>
      <c r="C18" s="21" t="s">
        <v>26</v>
      </c>
      <c r="D18" s="21" t="s">
        <v>98</v>
      </c>
      <c r="E18" s="21" t="s">
        <v>99</v>
      </c>
      <c r="F18" s="21" t="s">
        <v>100</v>
      </c>
      <c r="G18" s="21" t="s">
        <v>29</v>
      </c>
      <c r="H18" s="21" t="s">
        <v>30</v>
      </c>
      <c r="I18" s="21" t="s">
        <v>30</v>
      </c>
      <c r="J18" s="21" t="s">
        <v>101</v>
      </c>
      <c r="K18" s="23">
        <v>1400</v>
      </c>
      <c r="L18" s="23">
        <v>1400</v>
      </c>
      <c r="M18" s="23"/>
      <c r="N18" s="24">
        <f t="shared" si="1"/>
        <v>1400</v>
      </c>
      <c r="O18" s="21" t="s">
        <v>102</v>
      </c>
      <c r="P18" s="21" t="s">
        <v>103</v>
      </c>
      <c r="Q18" s="21">
        <v>5500</v>
      </c>
      <c r="R18" s="21">
        <v>15500</v>
      </c>
      <c r="S18" s="25" t="s">
        <v>34</v>
      </c>
      <c r="T18" s="21"/>
    </row>
    <row r="19" s="3" customFormat="1" ht="50" customHeight="1" spans="1:20">
      <c r="A19" s="20">
        <v>14</v>
      </c>
      <c r="B19" s="21" t="s">
        <v>97</v>
      </c>
      <c r="C19" s="21" t="s">
        <v>26</v>
      </c>
      <c r="D19" s="21" t="s">
        <v>104</v>
      </c>
      <c r="E19" s="21" t="s">
        <v>99</v>
      </c>
      <c r="F19" s="21" t="s">
        <v>99</v>
      </c>
      <c r="G19" s="21" t="s">
        <v>29</v>
      </c>
      <c r="H19" s="21" t="s">
        <v>30</v>
      </c>
      <c r="I19" s="21" t="s">
        <v>30</v>
      </c>
      <c r="J19" s="21" t="s">
        <v>105</v>
      </c>
      <c r="K19" s="23">
        <v>100</v>
      </c>
      <c r="L19" s="23">
        <v>100</v>
      </c>
      <c r="M19" s="23"/>
      <c r="N19" s="24">
        <f t="shared" si="1"/>
        <v>100</v>
      </c>
      <c r="O19" s="21" t="s">
        <v>106</v>
      </c>
      <c r="P19" s="21" t="s">
        <v>107</v>
      </c>
      <c r="Q19" s="21">
        <v>260</v>
      </c>
      <c r="R19" s="21">
        <v>963</v>
      </c>
      <c r="S19" s="25" t="s">
        <v>34</v>
      </c>
      <c r="T19" s="21"/>
    </row>
    <row r="20" s="3" customFormat="1" ht="50" customHeight="1" spans="1:20">
      <c r="A20" s="20">
        <v>15</v>
      </c>
      <c r="B20" s="21" t="s">
        <v>97</v>
      </c>
      <c r="C20" s="21" t="s">
        <v>26</v>
      </c>
      <c r="D20" s="21" t="s">
        <v>108</v>
      </c>
      <c r="E20" s="21" t="s">
        <v>99</v>
      </c>
      <c r="F20" s="21" t="s">
        <v>99</v>
      </c>
      <c r="G20" s="21" t="s">
        <v>29</v>
      </c>
      <c r="H20" s="21" t="s">
        <v>30</v>
      </c>
      <c r="I20" s="21" t="s">
        <v>30</v>
      </c>
      <c r="J20" s="21" t="s">
        <v>109</v>
      </c>
      <c r="K20" s="23">
        <v>20</v>
      </c>
      <c r="L20" s="24">
        <v>20</v>
      </c>
      <c r="M20" s="24"/>
      <c r="N20" s="24">
        <f t="shared" si="1"/>
        <v>20</v>
      </c>
      <c r="O20" s="21" t="s">
        <v>110</v>
      </c>
      <c r="P20" s="21" t="s">
        <v>111</v>
      </c>
      <c r="Q20" s="21">
        <v>116</v>
      </c>
      <c r="R20" s="21">
        <v>324</v>
      </c>
      <c r="S20" s="25" t="s">
        <v>34</v>
      </c>
      <c r="T20" s="21"/>
    </row>
    <row r="21" s="3" customFormat="1" ht="50" customHeight="1" spans="1:20">
      <c r="A21" s="20">
        <v>16</v>
      </c>
      <c r="B21" s="21" t="s">
        <v>97</v>
      </c>
      <c r="C21" s="21" t="s">
        <v>26</v>
      </c>
      <c r="D21" s="21" t="s">
        <v>112</v>
      </c>
      <c r="E21" s="21" t="s">
        <v>99</v>
      </c>
      <c r="F21" s="21" t="s">
        <v>99</v>
      </c>
      <c r="G21" s="27" t="s">
        <v>29</v>
      </c>
      <c r="H21" s="27" t="s">
        <v>30</v>
      </c>
      <c r="I21" s="27" t="s">
        <v>30</v>
      </c>
      <c r="J21" s="21" t="s">
        <v>113</v>
      </c>
      <c r="K21" s="23">
        <v>280</v>
      </c>
      <c r="L21" s="23">
        <v>280</v>
      </c>
      <c r="M21" s="23"/>
      <c r="N21" s="23">
        <f t="shared" si="1"/>
        <v>280</v>
      </c>
      <c r="O21" s="23" t="s">
        <v>114</v>
      </c>
      <c r="P21" s="23" t="s">
        <v>115</v>
      </c>
      <c r="Q21" s="21">
        <v>400</v>
      </c>
      <c r="R21" s="21">
        <v>1200</v>
      </c>
      <c r="S21" s="28" t="s">
        <v>34</v>
      </c>
      <c r="T21" s="21"/>
    </row>
    <row r="22" s="1" customFormat="1" ht="60" spans="1:20">
      <c r="A22" s="20">
        <v>17</v>
      </c>
      <c r="B22" s="20" t="s">
        <v>97</v>
      </c>
      <c r="C22" s="20" t="s">
        <v>26</v>
      </c>
      <c r="D22" s="20" t="s">
        <v>116</v>
      </c>
      <c r="E22" s="21" t="s">
        <v>99</v>
      </c>
      <c r="F22" s="20" t="s">
        <v>117</v>
      </c>
      <c r="G22" s="20" t="s">
        <v>117</v>
      </c>
      <c r="H22" s="20" t="s">
        <v>118</v>
      </c>
      <c r="I22" s="20" t="s">
        <v>118</v>
      </c>
      <c r="J22" s="20" t="s">
        <v>119</v>
      </c>
      <c r="K22" s="23">
        <v>38</v>
      </c>
      <c r="L22" s="23">
        <v>38</v>
      </c>
      <c r="M22" s="23"/>
      <c r="N22" s="23">
        <f t="shared" si="1"/>
        <v>38</v>
      </c>
      <c r="O22" s="31" t="s">
        <v>120</v>
      </c>
      <c r="P22" s="31" t="s">
        <v>121</v>
      </c>
      <c r="Q22" s="20">
        <v>10</v>
      </c>
      <c r="R22" s="20">
        <v>33</v>
      </c>
      <c r="S22" s="25" t="s">
        <v>34</v>
      </c>
      <c r="T22" s="21"/>
    </row>
    <row r="23" s="1" customFormat="1" ht="48" spans="1:20">
      <c r="A23" s="20">
        <v>18</v>
      </c>
      <c r="B23" s="21" t="s">
        <v>97</v>
      </c>
      <c r="C23" s="21" t="s">
        <v>26</v>
      </c>
      <c r="D23" s="21" t="s">
        <v>122</v>
      </c>
      <c r="E23" s="21" t="s">
        <v>99</v>
      </c>
      <c r="F23" s="21" t="s">
        <v>117</v>
      </c>
      <c r="G23" s="21" t="s">
        <v>117</v>
      </c>
      <c r="H23" s="21" t="s">
        <v>30</v>
      </c>
      <c r="I23" s="21" t="s">
        <v>30</v>
      </c>
      <c r="J23" s="21" t="s">
        <v>123</v>
      </c>
      <c r="K23" s="23">
        <v>92</v>
      </c>
      <c r="L23" s="23">
        <v>92</v>
      </c>
      <c r="M23" s="24"/>
      <c r="N23" s="24">
        <f t="shared" si="1"/>
        <v>92</v>
      </c>
      <c r="O23" s="21" t="s">
        <v>124</v>
      </c>
      <c r="P23" s="21" t="s">
        <v>125</v>
      </c>
      <c r="Q23" s="21">
        <v>2391</v>
      </c>
      <c r="R23" s="21">
        <v>4763</v>
      </c>
      <c r="S23" s="25" t="s">
        <v>34</v>
      </c>
      <c r="T23" s="21"/>
    </row>
    <row r="24" s="1" customFormat="1" ht="60" spans="1:20">
      <c r="A24" s="20">
        <v>19</v>
      </c>
      <c r="B24" s="21" t="s">
        <v>97</v>
      </c>
      <c r="C24" s="21" t="s">
        <v>26</v>
      </c>
      <c r="D24" s="21" t="s">
        <v>126</v>
      </c>
      <c r="E24" s="21" t="s">
        <v>99</v>
      </c>
      <c r="F24" s="21" t="s">
        <v>117</v>
      </c>
      <c r="G24" s="21" t="s">
        <v>117</v>
      </c>
      <c r="H24" s="21" t="s">
        <v>127</v>
      </c>
      <c r="I24" s="21" t="s">
        <v>127</v>
      </c>
      <c r="J24" s="21" t="s">
        <v>128</v>
      </c>
      <c r="K24" s="23">
        <v>246.5</v>
      </c>
      <c r="L24" s="23">
        <v>171.5</v>
      </c>
      <c r="M24" s="23">
        <v>75</v>
      </c>
      <c r="N24" s="24">
        <f t="shared" si="1"/>
        <v>246.5</v>
      </c>
      <c r="O24" s="21" t="s">
        <v>129</v>
      </c>
      <c r="P24" s="21" t="s">
        <v>130</v>
      </c>
      <c r="Q24" s="21">
        <v>882</v>
      </c>
      <c r="R24" s="21">
        <v>3766</v>
      </c>
      <c r="S24" s="28" t="s">
        <v>34</v>
      </c>
      <c r="T24" s="21"/>
    </row>
    <row r="25" s="1" customFormat="1" ht="48" spans="1:20">
      <c r="A25" s="20">
        <v>20</v>
      </c>
      <c r="B25" s="21" t="s">
        <v>97</v>
      </c>
      <c r="C25" s="21" t="s">
        <v>26</v>
      </c>
      <c r="D25" s="21" t="s">
        <v>131</v>
      </c>
      <c r="E25" s="21" t="s">
        <v>99</v>
      </c>
      <c r="F25" s="21" t="s">
        <v>132</v>
      </c>
      <c r="G25" s="21" t="s">
        <v>132</v>
      </c>
      <c r="H25" s="21" t="s">
        <v>133</v>
      </c>
      <c r="I25" s="27" t="s">
        <v>134</v>
      </c>
      <c r="J25" s="27" t="s">
        <v>135</v>
      </c>
      <c r="K25" s="32">
        <v>33</v>
      </c>
      <c r="L25" s="32">
        <v>33</v>
      </c>
      <c r="M25" s="23"/>
      <c r="N25" s="24">
        <f t="shared" si="1"/>
        <v>33</v>
      </c>
      <c r="O25" s="21" t="s">
        <v>136</v>
      </c>
      <c r="P25" s="21" t="s">
        <v>137</v>
      </c>
      <c r="Q25" s="27">
        <v>50</v>
      </c>
      <c r="R25" s="27">
        <v>100</v>
      </c>
      <c r="S25" s="25" t="s">
        <v>34</v>
      </c>
      <c r="T25" s="21"/>
    </row>
    <row r="26" s="1" customFormat="1" ht="48" spans="1:20">
      <c r="A26" s="20">
        <v>21</v>
      </c>
      <c r="B26" s="21" t="s">
        <v>97</v>
      </c>
      <c r="C26" s="21" t="s">
        <v>26</v>
      </c>
      <c r="D26" s="21" t="s">
        <v>122</v>
      </c>
      <c r="E26" s="21" t="s">
        <v>99</v>
      </c>
      <c r="F26" s="21" t="s">
        <v>132</v>
      </c>
      <c r="G26" s="21" t="s">
        <v>132</v>
      </c>
      <c r="H26" s="21" t="s">
        <v>30</v>
      </c>
      <c r="I26" s="21" t="s">
        <v>30</v>
      </c>
      <c r="J26" s="21" t="s">
        <v>138</v>
      </c>
      <c r="K26" s="23">
        <v>22</v>
      </c>
      <c r="L26" s="23">
        <v>22</v>
      </c>
      <c r="M26" s="24"/>
      <c r="N26" s="24">
        <f t="shared" si="1"/>
        <v>22</v>
      </c>
      <c r="O26" s="21" t="s">
        <v>124</v>
      </c>
      <c r="P26" s="21" t="s">
        <v>125</v>
      </c>
      <c r="Q26" s="21">
        <v>674</v>
      </c>
      <c r="R26" s="21">
        <v>1315</v>
      </c>
      <c r="S26" s="25" t="s">
        <v>34</v>
      </c>
      <c r="T26" s="21"/>
    </row>
    <row r="27" s="1" customFormat="1" ht="48" spans="1:20">
      <c r="A27" s="20">
        <v>22</v>
      </c>
      <c r="B27" s="21" t="s">
        <v>97</v>
      </c>
      <c r="C27" s="21" t="s">
        <v>26</v>
      </c>
      <c r="D27" s="21" t="s">
        <v>122</v>
      </c>
      <c r="E27" s="21" t="s">
        <v>99</v>
      </c>
      <c r="F27" s="21" t="s">
        <v>82</v>
      </c>
      <c r="G27" s="21" t="s">
        <v>82</v>
      </c>
      <c r="H27" s="21" t="s">
        <v>30</v>
      </c>
      <c r="I27" s="21" t="s">
        <v>30</v>
      </c>
      <c r="J27" s="21" t="s">
        <v>139</v>
      </c>
      <c r="K27" s="23">
        <v>34</v>
      </c>
      <c r="L27" s="23">
        <v>34</v>
      </c>
      <c r="M27" s="24"/>
      <c r="N27" s="24">
        <f t="shared" si="1"/>
        <v>34</v>
      </c>
      <c r="O27" s="21" t="s">
        <v>124</v>
      </c>
      <c r="P27" s="21" t="s">
        <v>125</v>
      </c>
      <c r="Q27" s="21">
        <v>1320</v>
      </c>
      <c r="R27" s="21">
        <v>3167</v>
      </c>
      <c r="S27" s="25" t="s">
        <v>34</v>
      </c>
      <c r="T27" s="21"/>
    </row>
    <row r="28" s="1" customFormat="1" ht="84" spans="1:20">
      <c r="A28" s="20">
        <v>23</v>
      </c>
      <c r="B28" s="21" t="s">
        <v>97</v>
      </c>
      <c r="C28" s="21" t="s">
        <v>26</v>
      </c>
      <c r="D28" s="21" t="s">
        <v>140</v>
      </c>
      <c r="E28" s="21" t="s">
        <v>99</v>
      </c>
      <c r="F28" s="21" t="s">
        <v>82</v>
      </c>
      <c r="G28" s="21" t="s">
        <v>82</v>
      </c>
      <c r="H28" s="21" t="s">
        <v>141</v>
      </c>
      <c r="I28" s="27" t="s">
        <v>141</v>
      </c>
      <c r="J28" s="27" t="s">
        <v>142</v>
      </c>
      <c r="K28" s="32">
        <v>2000</v>
      </c>
      <c r="L28" s="24">
        <v>1200</v>
      </c>
      <c r="M28" s="23">
        <v>800</v>
      </c>
      <c r="N28" s="24">
        <f t="shared" si="1"/>
        <v>2000</v>
      </c>
      <c r="O28" s="21" t="s">
        <v>143</v>
      </c>
      <c r="P28" s="21" t="s">
        <v>144</v>
      </c>
      <c r="Q28" s="27">
        <v>28</v>
      </c>
      <c r="R28" s="27">
        <v>35</v>
      </c>
      <c r="S28" s="25" t="s">
        <v>34</v>
      </c>
      <c r="T28" s="21"/>
    </row>
    <row r="29" s="1" customFormat="1" ht="60" spans="1:20">
      <c r="A29" s="20">
        <v>24</v>
      </c>
      <c r="B29" s="21" t="s">
        <v>97</v>
      </c>
      <c r="C29" s="21" t="s">
        <v>26</v>
      </c>
      <c r="D29" s="21" t="s">
        <v>145</v>
      </c>
      <c r="E29" s="21" t="s">
        <v>99</v>
      </c>
      <c r="F29" s="21" t="s">
        <v>82</v>
      </c>
      <c r="G29" s="21" t="s">
        <v>82</v>
      </c>
      <c r="H29" s="21" t="s">
        <v>146</v>
      </c>
      <c r="I29" s="21" t="s">
        <v>147</v>
      </c>
      <c r="J29" s="20" t="s">
        <v>148</v>
      </c>
      <c r="K29" s="23">
        <v>100</v>
      </c>
      <c r="L29" s="23">
        <v>100</v>
      </c>
      <c r="M29" s="23"/>
      <c r="N29" s="23">
        <f t="shared" si="1"/>
        <v>100</v>
      </c>
      <c r="O29" s="31" t="s">
        <v>149</v>
      </c>
      <c r="P29" s="31" t="s">
        <v>121</v>
      </c>
      <c r="Q29" s="20">
        <v>15</v>
      </c>
      <c r="R29" s="20">
        <v>54</v>
      </c>
      <c r="S29" s="25" t="s">
        <v>34</v>
      </c>
      <c r="T29" s="21"/>
    </row>
    <row r="30" s="1" customFormat="1" ht="48" spans="1:20">
      <c r="A30" s="20">
        <v>25</v>
      </c>
      <c r="B30" s="21" t="s">
        <v>97</v>
      </c>
      <c r="C30" s="21" t="s">
        <v>26</v>
      </c>
      <c r="D30" s="21" t="s">
        <v>122</v>
      </c>
      <c r="E30" s="21" t="s">
        <v>99</v>
      </c>
      <c r="F30" s="21" t="s">
        <v>150</v>
      </c>
      <c r="G30" s="21" t="s">
        <v>150</v>
      </c>
      <c r="H30" s="21" t="s">
        <v>30</v>
      </c>
      <c r="I30" s="21" t="s">
        <v>30</v>
      </c>
      <c r="J30" s="21" t="s">
        <v>151</v>
      </c>
      <c r="K30" s="23">
        <v>42</v>
      </c>
      <c r="L30" s="23">
        <v>42</v>
      </c>
      <c r="M30" s="24"/>
      <c r="N30" s="24">
        <f t="shared" si="1"/>
        <v>42</v>
      </c>
      <c r="O30" s="21" t="s">
        <v>124</v>
      </c>
      <c r="P30" s="21" t="s">
        <v>125</v>
      </c>
      <c r="Q30" s="21">
        <v>4410</v>
      </c>
      <c r="R30" s="21">
        <v>8716</v>
      </c>
      <c r="S30" s="25" t="s">
        <v>34</v>
      </c>
      <c r="T30" s="21"/>
    </row>
    <row r="31" s="1" customFormat="1" ht="48" spans="1:20">
      <c r="A31" s="20">
        <v>26</v>
      </c>
      <c r="B31" s="21" t="s">
        <v>97</v>
      </c>
      <c r="C31" s="21" t="s">
        <v>26</v>
      </c>
      <c r="D31" s="21" t="s">
        <v>152</v>
      </c>
      <c r="E31" s="21" t="s">
        <v>99</v>
      </c>
      <c r="F31" s="21" t="s">
        <v>150</v>
      </c>
      <c r="G31" s="21" t="s">
        <v>150</v>
      </c>
      <c r="H31" s="33" t="s">
        <v>153</v>
      </c>
      <c r="I31" s="21" t="s">
        <v>154</v>
      </c>
      <c r="J31" s="21" t="s">
        <v>155</v>
      </c>
      <c r="K31" s="23">
        <v>58</v>
      </c>
      <c r="L31" s="24">
        <v>58</v>
      </c>
      <c r="M31" s="23"/>
      <c r="N31" s="24">
        <f t="shared" si="1"/>
        <v>58</v>
      </c>
      <c r="O31" s="21" t="s">
        <v>156</v>
      </c>
      <c r="P31" s="34" t="s">
        <v>157</v>
      </c>
      <c r="Q31" s="21">
        <v>16</v>
      </c>
      <c r="R31" s="21">
        <v>47</v>
      </c>
      <c r="S31" s="28" t="s">
        <v>34</v>
      </c>
      <c r="T31" s="21"/>
    </row>
    <row r="32" s="1" customFormat="1" ht="48" spans="1:20">
      <c r="A32" s="20">
        <v>27</v>
      </c>
      <c r="B32" s="35" t="s">
        <v>97</v>
      </c>
      <c r="C32" s="35" t="s">
        <v>26</v>
      </c>
      <c r="D32" s="35" t="s">
        <v>158</v>
      </c>
      <c r="E32" s="21" t="s">
        <v>99</v>
      </c>
      <c r="F32" s="35" t="s">
        <v>150</v>
      </c>
      <c r="G32" s="35" t="s">
        <v>150</v>
      </c>
      <c r="H32" s="35" t="s">
        <v>153</v>
      </c>
      <c r="I32" s="35" t="s">
        <v>159</v>
      </c>
      <c r="J32" s="35" t="s">
        <v>160</v>
      </c>
      <c r="K32" s="36">
        <v>59.8</v>
      </c>
      <c r="L32" s="36">
        <v>59.8</v>
      </c>
      <c r="M32" s="36"/>
      <c r="N32" s="24">
        <f t="shared" si="1"/>
        <v>59.8</v>
      </c>
      <c r="O32" s="21" t="s">
        <v>156</v>
      </c>
      <c r="P32" s="34" t="s">
        <v>157</v>
      </c>
      <c r="Q32" s="27">
        <v>19</v>
      </c>
      <c r="R32" s="27">
        <v>50</v>
      </c>
      <c r="S32" s="28" t="s">
        <v>34</v>
      </c>
      <c r="T32" s="21"/>
    </row>
    <row r="33" s="1" customFormat="1" ht="48" spans="1:20">
      <c r="A33" s="20">
        <v>28</v>
      </c>
      <c r="B33" s="21" t="s">
        <v>97</v>
      </c>
      <c r="C33" s="21" t="s">
        <v>26</v>
      </c>
      <c r="D33" s="21" t="s">
        <v>122</v>
      </c>
      <c r="E33" s="21" t="s">
        <v>99</v>
      </c>
      <c r="F33" s="21" t="s">
        <v>161</v>
      </c>
      <c r="G33" s="21" t="s">
        <v>161</v>
      </c>
      <c r="H33" s="21" t="s">
        <v>30</v>
      </c>
      <c r="I33" s="21" t="s">
        <v>30</v>
      </c>
      <c r="J33" s="21" t="s">
        <v>162</v>
      </c>
      <c r="K33" s="23">
        <v>40</v>
      </c>
      <c r="L33" s="23">
        <v>40</v>
      </c>
      <c r="M33" s="24"/>
      <c r="N33" s="24">
        <f t="shared" si="1"/>
        <v>40</v>
      </c>
      <c r="O33" s="21" t="s">
        <v>124</v>
      </c>
      <c r="P33" s="21" t="s">
        <v>125</v>
      </c>
      <c r="Q33" s="21">
        <v>1743</v>
      </c>
      <c r="R33" s="21">
        <v>5139</v>
      </c>
      <c r="S33" s="25" t="s">
        <v>34</v>
      </c>
      <c r="T33" s="21"/>
    </row>
    <row r="34" s="1" customFormat="1" ht="96" spans="1:20">
      <c r="A34" s="20">
        <v>29</v>
      </c>
      <c r="B34" s="21" t="s">
        <v>97</v>
      </c>
      <c r="C34" s="21" t="s">
        <v>163</v>
      </c>
      <c r="D34" s="21" t="s">
        <v>164</v>
      </c>
      <c r="E34" s="21" t="s">
        <v>99</v>
      </c>
      <c r="F34" s="21" t="s">
        <v>161</v>
      </c>
      <c r="G34" s="21" t="s">
        <v>161</v>
      </c>
      <c r="H34" s="21" t="s">
        <v>165</v>
      </c>
      <c r="I34" s="21" t="s">
        <v>165</v>
      </c>
      <c r="J34" s="31" t="s">
        <v>166</v>
      </c>
      <c r="K34" s="37">
        <v>5000</v>
      </c>
      <c r="L34" s="24">
        <v>2450</v>
      </c>
      <c r="M34" s="37">
        <v>2000</v>
      </c>
      <c r="N34" s="24">
        <f t="shared" si="1"/>
        <v>4450</v>
      </c>
      <c r="O34" s="21" t="s">
        <v>167</v>
      </c>
      <c r="P34" s="21" t="s">
        <v>130</v>
      </c>
      <c r="Q34" s="31">
        <v>71</v>
      </c>
      <c r="R34" s="31">
        <v>286</v>
      </c>
      <c r="S34" s="28" t="s">
        <v>168</v>
      </c>
      <c r="T34" s="21"/>
    </row>
    <row r="35" s="1" customFormat="1" ht="48" spans="1:20">
      <c r="A35" s="20">
        <v>30</v>
      </c>
      <c r="B35" s="21" t="s">
        <v>97</v>
      </c>
      <c r="C35" s="21" t="s">
        <v>26</v>
      </c>
      <c r="D35" s="21" t="s">
        <v>122</v>
      </c>
      <c r="E35" s="21" t="s">
        <v>99</v>
      </c>
      <c r="F35" s="21" t="s">
        <v>169</v>
      </c>
      <c r="G35" s="21" t="s">
        <v>169</v>
      </c>
      <c r="H35" s="21" t="s">
        <v>30</v>
      </c>
      <c r="I35" s="21" t="s">
        <v>30</v>
      </c>
      <c r="J35" s="21" t="s">
        <v>170</v>
      </c>
      <c r="K35" s="23">
        <v>68</v>
      </c>
      <c r="L35" s="23">
        <v>68</v>
      </c>
      <c r="M35" s="24"/>
      <c r="N35" s="24">
        <f t="shared" si="1"/>
        <v>68</v>
      </c>
      <c r="O35" s="21" t="s">
        <v>124</v>
      </c>
      <c r="P35" s="21" t="s">
        <v>125</v>
      </c>
      <c r="Q35" s="21">
        <v>1735</v>
      </c>
      <c r="R35" s="21">
        <v>5836</v>
      </c>
      <c r="S35" s="25" t="s">
        <v>34</v>
      </c>
      <c r="T35" s="21"/>
    </row>
    <row r="36" s="1" customFormat="1" ht="60" spans="1:20">
      <c r="A36" s="20">
        <v>31</v>
      </c>
      <c r="B36" s="21" t="s">
        <v>97</v>
      </c>
      <c r="C36" s="21" t="s">
        <v>171</v>
      </c>
      <c r="D36" s="21" t="s">
        <v>172</v>
      </c>
      <c r="E36" s="21" t="s">
        <v>99</v>
      </c>
      <c r="F36" s="21" t="s">
        <v>169</v>
      </c>
      <c r="G36" s="21" t="s">
        <v>169</v>
      </c>
      <c r="H36" s="21" t="s">
        <v>173</v>
      </c>
      <c r="I36" s="21" t="s">
        <v>173</v>
      </c>
      <c r="J36" s="21" t="s">
        <v>174</v>
      </c>
      <c r="K36" s="23">
        <v>10.5</v>
      </c>
      <c r="L36" s="23">
        <v>10.5</v>
      </c>
      <c r="M36" s="23"/>
      <c r="N36" s="23">
        <f t="shared" si="1"/>
        <v>10.5</v>
      </c>
      <c r="O36" s="21" t="s">
        <v>175</v>
      </c>
      <c r="P36" s="21" t="s">
        <v>130</v>
      </c>
      <c r="Q36" s="21">
        <v>15</v>
      </c>
      <c r="R36" s="21">
        <v>56</v>
      </c>
      <c r="S36" s="28" t="s">
        <v>34</v>
      </c>
      <c r="T36" s="21"/>
    </row>
    <row r="37" s="1" customFormat="1" ht="60" spans="1:20">
      <c r="A37" s="20">
        <v>32</v>
      </c>
      <c r="B37" s="35" t="s">
        <v>97</v>
      </c>
      <c r="C37" s="35" t="s">
        <v>26</v>
      </c>
      <c r="D37" s="35" t="s">
        <v>176</v>
      </c>
      <c r="E37" s="21" t="s">
        <v>99</v>
      </c>
      <c r="F37" s="35" t="s">
        <v>169</v>
      </c>
      <c r="G37" s="35" t="s">
        <v>169</v>
      </c>
      <c r="H37" s="35" t="s">
        <v>177</v>
      </c>
      <c r="I37" s="35" t="s">
        <v>177</v>
      </c>
      <c r="J37" s="35" t="s">
        <v>178</v>
      </c>
      <c r="K37" s="36">
        <v>59</v>
      </c>
      <c r="L37" s="36">
        <v>41.3</v>
      </c>
      <c r="M37" s="36">
        <v>17.7</v>
      </c>
      <c r="N37" s="24">
        <f t="shared" si="1"/>
        <v>59</v>
      </c>
      <c r="O37" s="21" t="s">
        <v>179</v>
      </c>
      <c r="P37" s="21" t="s">
        <v>130</v>
      </c>
      <c r="Q37" s="27">
        <v>130</v>
      </c>
      <c r="R37" s="27">
        <v>482</v>
      </c>
      <c r="S37" s="28" t="s">
        <v>34</v>
      </c>
      <c r="T37" s="21"/>
    </row>
    <row r="38" s="1" customFormat="1" ht="48" spans="1:20">
      <c r="A38" s="20">
        <v>33</v>
      </c>
      <c r="B38" s="21" t="s">
        <v>97</v>
      </c>
      <c r="C38" s="21" t="s">
        <v>26</v>
      </c>
      <c r="D38" s="21" t="s">
        <v>122</v>
      </c>
      <c r="E38" s="21" t="s">
        <v>99</v>
      </c>
      <c r="F38" s="21" t="s">
        <v>180</v>
      </c>
      <c r="G38" s="21" t="s">
        <v>180</v>
      </c>
      <c r="H38" s="21" t="s">
        <v>30</v>
      </c>
      <c r="I38" s="21" t="s">
        <v>30</v>
      </c>
      <c r="J38" s="21" t="s">
        <v>181</v>
      </c>
      <c r="K38" s="23">
        <v>38</v>
      </c>
      <c r="L38" s="23">
        <v>38</v>
      </c>
      <c r="M38" s="24"/>
      <c r="N38" s="24">
        <f t="shared" si="1"/>
        <v>38</v>
      </c>
      <c r="O38" s="21" t="s">
        <v>124</v>
      </c>
      <c r="P38" s="21" t="s">
        <v>125</v>
      </c>
      <c r="Q38" s="21">
        <v>1387</v>
      </c>
      <c r="R38" s="21">
        <v>3840</v>
      </c>
      <c r="S38" s="25" t="s">
        <v>34</v>
      </c>
      <c r="T38" s="21"/>
    </row>
    <row r="39" s="3" customFormat="1" ht="105" customHeight="1" spans="1:20">
      <c r="A39" s="20">
        <v>34</v>
      </c>
      <c r="B39" s="38" t="s">
        <v>97</v>
      </c>
      <c r="C39" s="38" t="s">
        <v>79</v>
      </c>
      <c r="D39" s="38" t="s">
        <v>182</v>
      </c>
      <c r="E39" s="21" t="s">
        <v>99</v>
      </c>
      <c r="F39" s="38" t="s">
        <v>180</v>
      </c>
      <c r="G39" s="38" t="s">
        <v>180</v>
      </c>
      <c r="H39" s="38" t="s">
        <v>183</v>
      </c>
      <c r="I39" s="38" t="s">
        <v>184</v>
      </c>
      <c r="J39" s="38" t="s">
        <v>185</v>
      </c>
      <c r="K39" s="37">
        <v>35</v>
      </c>
      <c r="L39" s="37">
        <v>35</v>
      </c>
      <c r="M39" s="37"/>
      <c r="N39" s="24">
        <f t="shared" si="1"/>
        <v>35</v>
      </c>
      <c r="O39" s="21" t="s">
        <v>186</v>
      </c>
      <c r="P39" s="21" t="s">
        <v>130</v>
      </c>
      <c r="Q39" s="38">
        <v>20</v>
      </c>
      <c r="R39" s="38">
        <v>86</v>
      </c>
      <c r="S39" s="28" t="s">
        <v>34</v>
      </c>
      <c r="T39" s="21"/>
    </row>
    <row r="40" s="3" customFormat="1" ht="75" customHeight="1" spans="1:20">
      <c r="A40" s="20">
        <v>35</v>
      </c>
      <c r="B40" s="21" t="s">
        <v>97</v>
      </c>
      <c r="C40" s="21" t="s">
        <v>26</v>
      </c>
      <c r="D40" s="21" t="s">
        <v>187</v>
      </c>
      <c r="E40" s="21" t="s">
        <v>99</v>
      </c>
      <c r="F40" s="21" t="s">
        <v>188</v>
      </c>
      <c r="G40" s="21" t="s">
        <v>188</v>
      </c>
      <c r="H40" s="21" t="s">
        <v>189</v>
      </c>
      <c r="I40" s="21" t="s">
        <v>190</v>
      </c>
      <c r="J40" s="21" t="s">
        <v>191</v>
      </c>
      <c r="K40" s="23">
        <v>150</v>
      </c>
      <c r="L40" s="39">
        <v>150</v>
      </c>
      <c r="M40" s="23"/>
      <c r="N40" s="24">
        <f t="shared" si="1"/>
        <v>150</v>
      </c>
      <c r="O40" s="21" t="s">
        <v>156</v>
      </c>
      <c r="P40" s="34" t="s">
        <v>157</v>
      </c>
      <c r="Q40" s="21">
        <v>129</v>
      </c>
      <c r="R40" s="21">
        <v>326</v>
      </c>
      <c r="S40" s="25" t="s">
        <v>34</v>
      </c>
      <c r="T40" s="21"/>
    </row>
    <row r="41" s="3" customFormat="1" ht="65" customHeight="1" spans="1:20">
      <c r="A41" s="20">
        <v>36</v>
      </c>
      <c r="B41" s="21" t="s">
        <v>97</v>
      </c>
      <c r="C41" s="21" t="s">
        <v>26</v>
      </c>
      <c r="D41" s="21" t="s">
        <v>122</v>
      </c>
      <c r="E41" s="21" t="s">
        <v>99</v>
      </c>
      <c r="F41" s="21" t="s">
        <v>188</v>
      </c>
      <c r="G41" s="21" t="s">
        <v>188</v>
      </c>
      <c r="H41" s="21" t="s">
        <v>30</v>
      </c>
      <c r="I41" s="21" t="s">
        <v>30</v>
      </c>
      <c r="J41" s="21" t="s">
        <v>192</v>
      </c>
      <c r="K41" s="23">
        <v>85</v>
      </c>
      <c r="L41" s="23">
        <v>85</v>
      </c>
      <c r="M41" s="24"/>
      <c r="N41" s="24">
        <f t="shared" si="1"/>
        <v>85</v>
      </c>
      <c r="O41" s="21" t="s">
        <v>124</v>
      </c>
      <c r="P41" s="21" t="s">
        <v>125</v>
      </c>
      <c r="Q41" s="21">
        <v>2340</v>
      </c>
      <c r="R41" s="21">
        <v>6012</v>
      </c>
      <c r="S41" s="25" t="s">
        <v>34</v>
      </c>
      <c r="T41" s="21"/>
    </row>
    <row r="42" s="6" customFormat="1" ht="65" customHeight="1" spans="1:20">
      <c r="A42" s="20">
        <v>37</v>
      </c>
      <c r="B42" s="21" t="s">
        <v>97</v>
      </c>
      <c r="C42" s="21" t="s">
        <v>26</v>
      </c>
      <c r="D42" s="21" t="s">
        <v>193</v>
      </c>
      <c r="E42" s="21" t="s">
        <v>99</v>
      </c>
      <c r="F42" s="21" t="s">
        <v>188</v>
      </c>
      <c r="G42" s="21" t="s">
        <v>188</v>
      </c>
      <c r="H42" s="21" t="s">
        <v>194</v>
      </c>
      <c r="I42" s="21" t="s">
        <v>195</v>
      </c>
      <c r="J42" s="21" t="s">
        <v>196</v>
      </c>
      <c r="K42" s="23">
        <v>130</v>
      </c>
      <c r="L42" s="23">
        <v>130</v>
      </c>
      <c r="M42" s="23"/>
      <c r="N42" s="23">
        <f t="shared" si="1"/>
        <v>130</v>
      </c>
      <c r="O42" s="21" t="s">
        <v>197</v>
      </c>
      <c r="P42" s="34" t="s">
        <v>157</v>
      </c>
      <c r="Q42" s="21">
        <v>16</v>
      </c>
      <c r="R42" s="21">
        <v>42</v>
      </c>
      <c r="S42" s="28" t="s">
        <v>34</v>
      </c>
      <c r="T42" s="21"/>
    </row>
    <row r="43" s="3" customFormat="1" ht="65" customHeight="1" spans="1:20">
      <c r="A43" s="20">
        <v>38</v>
      </c>
      <c r="B43" s="21" t="s">
        <v>97</v>
      </c>
      <c r="C43" s="21" t="s">
        <v>26</v>
      </c>
      <c r="D43" s="21" t="s">
        <v>198</v>
      </c>
      <c r="E43" s="21" t="s">
        <v>99</v>
      </c>
      <c r="F43" s="21" t="s">
        <v>188</v>
      </c>
      <c r="G43" s="21" t="s">
        <v>188</v>
      </c>
      <c r="H43" s="21" t="s">
        <v>199</v>
      </c>
      <c r="I43" s="21" t="s">
        <v>200</v>
      </c>
      <c r="J43" s="21" t="s">
        <v>201</v>
      </c>
      <c r="K43" s="23">
        <v>59</v>
      </c>
      <c r="L43" s="23">
        <v>59</v>
      </c>
      <c r="M43" s="23"/>
      <c r="N43" s="23">
        <f t="shared" si="1"/>
        <v>59</v>
      </c>
      <c r="O43" s="21" t="s">
        <v>202</v>
      </c>
      <c r="P43" s="21" t="s">
        <v>130</v>
      </c>
      <c r="Q43" s="21">
        <v>13</v>
      </c>
      <c r="R43" s="21">
        <v>41</v>
      </c>
      <c r="S43" s="28" t="s">
        <v>34</v>
      </c>
      <c r="T43" s="21"/>
    </row>
    <row r="44" s="3" customFormat="1" ht="75" customHeight="1" spans="1:20">
      <c r="A44" s="20">
        <v>39</v>
      </c>
      <c r="B44" s="21" t="s">
        <v>97</v>
      </c>
      <c r="C44" s="21" t="s">
        <v>26</v>
      </c>
      <c r="D44" s="21" t="s">
        <v>203</v>
      </c>
      <c r="E44" s="21" t="s">
        <v>99</v>
      </c>
      <c r="F44" s="21" t="s">
        <v>204</v>
      </c>
      <c r="G44" s="21" t="s">
        <v>204</v>
      </c>
      <c r="H44" s="21" t="s">
        <v>205</v>
      </c>
      <c r="I44" s="21" t="s">
        <v>206</v>
      </c>
      <c r="J44" s="21" t="s">
        <v>207</v>
      </c>
      <c r="K44" s="23">
        <v>21600</v>
      </c>
      <c r="L44" s="24">
        <v>3600</v>
      </c>
      <c r="M44" s="23">
        <v>3500</v>
      </c>
      <c r="N44" s="24">
        <f t="shared" si="1"/>
        <v>7100</v>
      </c>
      <c r="O44" s="21" t="s">
        <v>208</v>
      </c>
      <c r="P44" s="21" t="s">
        <v>137</v>
      </c>
      <c r="Q44" s="21">
        <v>151</v>
      </c>
      <c r="R44" s="21">
        <v>420</v>
      </c>
      <c r="S44" s="28" t="s">
        <v>209</v>
      </c>
      <c r="T44" s="21"/>
    </row>
    <row r="45" s="3" customFormat="1" ht="50" customHeight="1" spans="1:20">
      <c r="A45" s="20">
        <v>40</v>
      </c>
      <c r="B45" s="21" t="s">
        <v>97</v>
      </c>
      <c r="C45" s="21" t="s">
        <v>26</v>
      </c>
      <c r="D45" s="21" t="s">
        <v>210</v>
      </c>
      <c r="E45" s="21" t="s">
        <v>99</v>
      </c>
      <c r="F45" s="21" t="s">
        <v>204</v>
      </c>
      <c r="G45" s="21" t="s">
        <v>204</v>
      </c>
      <c r="H45" s="21" t="s">
        <v>205</v>
      </c>
      <c r="I45" s="21" t="s">
        <v>206</v>
      </c>
      <c r="J45" s="21" t="s">
        <v>211</v>
      </c>
      <c r="K45" s="23">
        <v>9831.9</v>
      </c>
      <c r="L45" s="23">
        <v>2000</v>
      </c>
      <c r="M45" s="23">
        <v>3126.22</v>
      </c>
      <c r="N45" s="23">
        <f t="shared" si="1"/>
        <v>5126.22</v>
      </c>
      <c r="O45" s="21" t="s">
        <v>212</v>
      </c>
      <c r="P45" s="21" t="s">
        <v>130</v>
      </c>
      <c r="Q45" s="21">
        <v>20</v>
      </c>
      <c r="R45" s="21">
        <v>60</v>
      </c>
      <c r="S45" s="28" t="s">
        <v>209</v>
      </c>
      <c r="T45" s="21"/>
    </row>
    <row r="46" s="3" customFormat="1" ht="50" customHeight="1" spans="1:20">
      <c r="A46" s="20">
        <v>41</v>
      </c>
      <c r="B46" s="21" t="s">
        <v>97</v>
      </c>
      <c r="C46" s="21" t="s">
        <v>163</v>
      </c>
      <c r="D46" s="21" t="s">
        <v>213</v>
      </c>
      <c r="E46" s="21" t="s">
        <v>99</v>
      </c>
      <c r="F46" s="21" t="s">
        <v>204</v>
      </c>
      <c r="G46" s="21" t="s">
        <v>204</v>
      </c>
      <c r="H46" s="21" t="s">
        <v>214</v>
      </c>
      <c r="I46" s="21" t="s">
        <v>215</v>
      </c>
      <c r="J46" s="31" t="s">
        <v>216</v>
      </c>
      <c r="K46" s="37">
        <v>4200</v>
      </c>
      <c r="L46" s="23">
        <v>3442.54</v>
      </c>
      <c r="M46" s="37"/>
      <c r="N46" s="24">
        <f t="shared" si="1"/>
        <v>3442.54</v>
      </c>
      <c r="O46" s="21" t="s">
        <v>217</v>
      </c>
      <c r="P46" s="21" t="s">
        <v>130</v>
      </c>
      <c r="Q46" s="31">
        <v>25</v>
      </c>
      <c r="R46" s="31">
        <v>53</v>
      </c>
      <c r="S46" s="28" t="s">
        <v>168</v>
      </c>
      <c r="T46" s="21"/>
    </row>
    <row r="47" s="3" customFormat="1" ht="50" customHeight="1" spans="1:20">
      <c r="A47" s="20">
        <v>42</v>
      </c>
      <c r="B47" s="21" t="s">
        <v>97</v>
      </c>
      <c r="C47" s="21" t="s">
        <v>26</v>
      </c>
      <c r="D47" s="21" t="s">
        <v>218</v>
      </c>
      <c r="E47" s="21" t="s">
        <v>99</v>
      </c>
      <c r="F47" s="21" t="s">
        <v>204</v>
      </c>
      <c r="G47" s="21" t="s">
        <v>204</v>
      </c>
      <c r="H47" s="21" t="s">
        <v>214</v>
      </c>
      <c r="I47" s="21" t="s">
        <v>215</v>
      </c>
      <c r="J47" s="21" t="s">
        <v>219</v>
      </c>
      <c r="K47" s="23">
        <v>450</v>
      </c>
      <c r="L47" s="24">
        <v>330</v>
      </c>
      <c r="M47" s="23">
        <v>120</v>
      </c>
      <c r="N47" s="24">
        <f t="shared" si="1"/>
        <v>450</v>
      </c>
      <c r="O47" s="21" t="s">
        <v>220</v>
      </c>
      <c r="P47" s="34" t="s">
        <v>157</v>
      </c>
      <c r="Q47" s="21">
        <v>16</v>
      </c>
      <c r="R47" s="21">
        <v>47</v>
      </c>
      <c r="S47" s="28" t="s">
        <v>34</v>
      </c>
      <c r="T47" s="21"/>
    </row>
    <row r="48" s="7" customFormat="1" ht="50" customHeight="1" spans="1:20">
      <c r="A48" s="20">
        <v>43</v>
      </c>
      <c r="B48" s="20" t="s">
        <v>97</v>
      </c>
      <c r="C48" s="20" t="s">
        <v>26</v>
      </c>
      <c r="D48" s="20" t="s">
        <v>221</v>
      </c>
      <c r="E48" s="21" t="s">
        <v>99</v>
      </c>
      <c r="F48" s="20" t="s">
        <v>204</v>
      </c>
      <c r="G48" s="20" t="s">
        <v>204</v>
      </c>
      <c r="H48" s="20" t="s">
        <v>214</v>
      </c>
      <c r="I48" s="20" t="s">
        <v>206</v>
      </c>
      <c r="J48" s="20" t="s">
        <v>222</v>
      </c>
      <c r="K48" s="24">
        <v>11000</v>
      </c>
      <c r="L48" s="24">
        <v>1050</v>
      </c>
      <c r="M48" s="24">
        <v>7500</v>
      </c>
      <c r="N48" s="24">
        <f t="shared" si="1"/>
        <v>8550</v>
      </c>
      <c r="O48" s="20" t="s">
        <v>223</v>
      </c>
      <c r="P48" s="20" t="s">
        <v>224</v>
      </c>
      <c r="Q48" s="20">
        <v>28</v>
      </c>
      <c r="R48" s="20">
        <v>145</v>
      </c>
      <c r="S48" s="28" t="s">
        <v>225</v>
      </c>
      <c r="T48" s="21"/>
    </row>
    <row r="49" s="7" customFormat="1" ht="50" customHeight="1" spans="1:20">
      <c r="A49" s="20">
        <v>44</v>
      </c>
      <c r="B49" s="21" t="s">
        <v>97</v>
      </c>
      <c r="C49" s="21" t="s">
        <v>26</v>
      </c>
      <c r="D49" s="21" t="s">
        <v>122</v>
      </c>
      <c r="E49" s="21" t="s">
        <v>99</v>
      </c>
      <c r="F49" s="21" t="s">
        <v>204</v>
      </c>
      <c r="G49" s="21" t="s">
        <v>204</v>
      </c>
      <c r="H49" s="21" t="s">
        <v>30</v>
      </c>
      <c r="I49" s="21" t="s">
        <v>30</v>
      </c>
      <c r="J49" s="21" t="s">
        <v>226</v>
      </c>
      <c r="K49" s="23">
        <v>16</v>
      </c>
      <c r="L49" s="23">
        <v>16</v>
      </c>
      <c r="M49" s="24"/>
      <c r="N49" s="24">
        <f t="shared" si="1"/>
        <v>16</v>
      </c>
      <c r="O49" s="21" t="s">
        <v>124</v>
      </c>
      <c r="P49" s="21" t="s">
        <v>125</v>
      </c>
      <c r="Q49" s="21">
        <v>386</v>
      </c>
      <c r="R49" s="21">
        <v>753</v>
      </c>
      <c r="S49" s="25" t="s">
        <v>34</v>
      </c>
      <c r="T49" s="21"/>
    </row>
    <row r="50" s="7" customFormat="1" ht="50" customHeight="1" spans="1:20">
      <c r="A50" s="20">
        <v>45</v>
      </c>
      <c r="B50" s="21" t="s">
        <v>97</v>
      </c>
      <c r="C50" s="21" t="s">
        <v>26</v>
      </c>
      <c r="D50" s="21" t="s">
        <v>122</v>
      </c>
      <c r="E50" s="21" t="s">
        <v>99</v>
      </c>
      <c r="F50" s="21" t="s">
        <v>227</v>
      </c>
      <c r="G50" s="21" t="s">
        <v>227</v>
      </c>
      <c r="H50" s="21" t="s">
        <v>30</v>
      </c>
      <c r="I50" s="21" t="s">
        <v>30</v>
      </c>
      <c r="J50" s="21" t="s">
        <v>228</v>
      </c>
      <c r="K50" s="23">
        <v>38</v>
      </c>
      <c r="L50" s="23">
        <v>38</v>
      </c>
      <c r="M50" s="40"/>
      <c r="N50" s="24">
        <f t="shared" si="1"/>
        <v>38</v>
      </c>
      <c r="O50" s="21" t="s">
        <v>124</v>
      </c>
      <c r="P50" s="21" t="s">
        <v>125</v>
      </c>
      <c r="Q50" s="21">
        <v>1781</v>
      </c>
      <c r="R50" s="21">
        <v>4715</v>
      </c>
      <c r="S50" s="25" t="s">
        <v>34</v>
      </c>
      <c r="T50" s="21"/>
    </row>
    <row r="51" s="4" customFormat="1" ht="50" customHeight="1" spans="1:20">
      <c r="A51" s="20">
        <v>46</v>
      </c>
      <c r="B51" s="21" t="s">
        <v>97</v>
      </c>
      <c r="C51" s="21" t="s">
        <v>26</v>
      </c>
      <c r="D51" s="21" t="s">
        <v>122</v>
      </c>
      <c r="E51" s="21" t="s">
        <v>99</v>
      </c>
      <c r="F51" s="21" t="s">
        <v>229</v>
      </c>
      <c r="G51" s="21" t="s">
        <v>229</v>
      </c>
      <c r="H51" s="21" t="s">
        <v>30</v>
      </c>
      <c r="I51" s="21" t="s">
        <v>30</v>
      </c>
      <c r="J51" s="21" t="s">
        <v>230</v>
      </c>
      <c r="K51" s="23">
        <v>36</v>
      </c>
      <c r="L51" s="23">
        <v>36</v>
      </c>
      <c r="M51" s="24"/>
      <c r="N51" s="24">
        <f t="shared" si="1"/>
        <v>36</v>
      </c>
      <c r="O51" s="21" t="s">
        <v>124</v>
      </c>
      <c r="P51" s="21" t="s">
        <v>125</v>
      </c>
      <c r="Q51" s="21">
        <v>1330</v>
      </c>
      <c r="R51" s="21">
        <v>4104</v>
      </c>
      <c r="S51" s="25" t="s">
        <v>34</v>
      </c>
      <c r="T51" s="21"/>
    </row>
    <row r="52" s="3" customFormat="1" ht="50" customHeight="1" spans="1:20">
      <c r="A52" s="20">
        <v>47</v>
      </c>
      <c r="B52" s="20" t="s">
        <v>97</v>
      </c>
      <c r="C52" s="20" t="s">
        <v>26</v>
      </c>
      <c r="D52" s="20" t="s">
        <v>116</v>
      </c>
      <c r="E52" s="21" t="s">
        <v>99</v>
      </c>
      <c r="F52" s="20" t="s">
        <v>229</v>
      </c>
      <c r="G52" s="20" t="s">
        <v>229</v>
      </c>
      <c r="H52" s="20" t="s">
        <v>30</v>
      </c>
      <c r="I52" s="20" t="s">
        <v>30</v>
      </c>
      <c r="J52" s="20" t="s">
        <v>231</v>
      </c>
      <c r="K52" s="24">
        <v>59.5</v>
      </c>
      <c r="L52" s="24">
        <v>59.5</v>
      </c>
      <c r="M52" s="23"/>
      <c r="N52" s="23">
        <f t="shared" si="1"/>
        <v>59.5</v>
      </c>
      <c r="O52" s="31" t="s">
        <v>232</v>
      </c>
      <c r="P52" s="31" t="s">
        <v>121</v>
      </c>
      <c r="Q52" s="20">
        <v>12</v>
      </c>
      <c r="R52" s="20">
        <v>39</v>
      </c>
      <c r="S52" s="28" t="s">
        <v>34</v>
      </c>
      <c r="T52" s="21"/>
    </row>
    <row r="53" s="3" customFormat="1" ht="50" customHeight="1" spans="1:20">
      <c r="A53" s="20">
        <v>48</v>
      </c>
      <c r="B53" s="21" t="s">
        <v>97</v>
      </c>
      <c r="C53" s="21" t="s">
        <v>26</v>
      </c>
      <c r="D53" s="21" t="s">
        <v>233</v>
      </c>
      <c r="E53" s="21" t="s">
        <v>99</v>
      </c>
      <c r="F53" s="21" t="s">
        <v>229</v>
      </c>
      <c r="G53" s="21" t="s">
        <v>229</v>
      </c>
      <c r="H53" s="21" t="s">
        <v>234</v>
      </c>
      <c r="I53" s="21" t="s">
        <v>235</v>
      </c>
      <c r="J53" s="21" t="s">
        <v>236</v>
      </c>
      <c r="K53" s="23">
        <v>55</v>
      </c>
      <c r="L53" s="23">
        <v>55</v>
      </c>
      <c r="M53" s="23"/>
      <c r="N53" s="24">
        <f t="shared" si="1"/>
        <v>55</v>
      </c>
      <c r="O53" s="21" t="s">
        <v>156</v>
      </c>
      <c r="P53" s="34" t="s">
        <v>157</v>
      </c>
      <c r="Q53" s="21">
        <v>90</v>
      </c>
      <c r="R53" s="21">
        <v>260</v>
      </c>
      <c r="S53" s="28" t="s">
        <v>34</v>
      </c>
      <c r="T53" s="21"/>
    </row>
    <row r="54" s="3" customFormat="1" ht="50" customHeight="1" spans="1:20">
      <c r="A54" s="20">
        <v>49</v>
      </c>
      <c r="B54" s="21" t="s">
        <v>97</v>
      </c>
      <c r="C54" s="21" t="s">
        <v>163</v>
      </c>
      <c r="D54" s="21" t="s">
        <v>237</v>
      </c>
      <c r="E54" s="21" t="s">
        <v>99</v>
      </c>
      <c r="F54" s="21" t="s">
        <v>88</v>
      </c>
      <c r="G54" s="21" t="s">
        <v>88</v>
      </c>
      <c r="H54" s="21" t="s">
        <v>238</v>
      </c>
      <c r="I54" s="21" t="s">
        <v>238</v>
      </c>
      <c r="J54" s="21" t="s">
        <v>239</v>
      </c>
      <c r="K54" s="23">
        <v>1300</v>
      </c>
      <c r="L54" s="24">
        <v>487.03</v>
      </c>
      <c r="M54" s="23"/>
      <c r="N54" s="24">
        <f t="shared" si="1"/>
        <v>487.03</v>
      </c>
      <c r="O54" s="21" t="s">
        <v>240</v>
      </c>
      <c r="P54" s="21" t="s">
        <v>241</v>
      </c>
      <c r="Q54" s="21">
        <v>56</v>
      </c>
      <c r="R54" s="21">
        <v>236</v>
      </c>
      <c r="S54" s="28" t="s">
        <v>242</v>
      </c>
      <c r="T54" s="21"/>
    </row>
    <row r="55" s="3" customFormat="1" ht="50" customHeight="1" spans="1:20">
      <c r="A55" s="20">
        <v>50</v>
      </c>
      <c r="B55" s="21" t="s">
        <v>97</v>
      </c>
      <c r="C55" s="21" t="s">
        <v>79</v>
      </c>
      <c r="D55" s="21" t="s">
        <v>243</v>
      </c>
      <c r="E55" s="21" t="s">
        <v>99</v>
      </c>
      <c r="F55" s="21" t="s">
        <v>88</v>
      </c>
      <c r="G55" s="21" t="s">
        <v>88</v>
      </c>
      <c r="H55" s="21" t="s">
        <v>238</v>
      </c>
      <c r="I55" s="21" t="s">
        <v>238</v>
      </c>
      <c r="J55" s="21" t="s">
        <v>244</v>
      </c>
      <c r="K55" s="23">
        <v>440</v>
      </c>
      <c r="L55" s="23">
        <v>270</v>
      </c>
      <c r="M55" s="23">
        <v>170</v>
      </c>
      <c r="N55" s="23">
        <f t="shared" si="1"/>
        <v>440</v>
      </c>
      <c r="O55" s="21" t="s">
        <v>186</v>
      </c>
      <c r="P55" s="21" t="s">
        <v>130</v>
      </c>
      <c r="Q55" s="21">
        <v>29</v>
      </c>
      <c r="R55" s="21">
        <v>90</v>
      </c>
      <c r="S55" s="28" t="s">
        <v>34</v>
      </c>
      <c r="T55" s="21"/>
    </row>
    <row r="56" s="7" customFormat="1" ht="50" customHeight="1" spans="1:20">
      <c r="A56" s="20">
        <v>51</v>
      </c>
      <c r="B56" s="21" t="s">
        <v>97</v>
      </c>
      <c r="C56" s="21" t="s">
        <v>26</v>
      </c>
      <c r="D56" s="21" t="s">
        <v>122</v>
      </c>
      <c r="E56" s="21" t="s">
        <v>99</v>
      </c>
      <c r="F56" s="21" t="s">
        <v>88</v>
      </c>
      <c r="G56" s="21" t="s">
        <v>88</v>
      </c>
      <c r="H56" s="21" t="s">
        <v>30</v>
      </c>
      <c r="I56" s="21" t="s">
        <v>30</v>
      </c>
      <c r="J56" s="21" t="s">
        <v>245</v>
      </c>
      <c r="K56" s="23">
        <v>61</v>
      </c>
      <c r="L56" s="23">
        <v>61</v>
      </c>
      <c r="M56" s="24"/>
      <c r="N56" s="24">
        <f t="shared" si="1"/>
        <v>61</v>
      </c>
      <c r="O56" s="21" t="s">
        <v>124</v>
      </c>
      <c r="P56" s="21" t="s">
        <v>125</v>
      </c>
      <c r="Q56" s="21">
        <v>1830</v>
      </c>
      <c r="R56" s="21">
        <v>5194</v>
      </c>
      <c r="S56" s="25" t="s">
        <v>34</v>
      </c>
      <c r="T56" s="21"/>
    </row>
    <row r="57" s="8" customFormat="1" ht="50" customHeight="1" spans="1:20">
      <c r="A57" s="20">
        <v>52</v>
      </c>
      <c r="B57" s="21" t="s">
        <v>97</v>
      </c>
      <c r="C57" s="21" t="s">
        <v>26</v>
      </c>
      <c r="D57" s="21" t="s">
        <v>116</v>
      </c>
      <c r="E57" s="21" t="s">
        <v>99</v>
      </c>
      <c r="F57" s="27" t="s">
        <v>88</v>
      </c>
      <c r="G57" s="27" t="s">
        <v>88</v>
      </c>
      <c r="H57" s="27" t="s">
        <v>30</v>
      </c>
      <c r="I57" s="21" t="s">
        <v>246</v>
      </c>
      <c r="J57" s="21" t="s">
        <v>247</v>
      </c>
      <c r="K57" s="23">
        <v>35.5</v>
      </c>
      <c r="L57" s="23">
        <v>35.5</v>
      </c>
      <c r="M57" s="23"/>
      <c r="N57" s="23">
        <f t="shared" si="1"/>
        <v>35.5</v>
      </c>
      <c r="O57" s="21" t="s">
        <v>248</v>
      </c>
      <c r="P57" s="21" t="s">
        <v>121</v>
      </c>
      <c r="Q57" s="21">
        <v>60</v>
      </c>
      <c r="R57" s="21">
        <v>180</v>
      </c>
      <c r="S57" s="28" t="s">
        <v>34</v>
      </c>
      <c r="T57" s="21"/>
    </row>
    <row r="58" s="3" customFormat="1" ht="50" customHeight="1" spans="1:20">
      <c r="A58" s="20">
        <v>53</v>
      </c>
      <c r="B58" s="21" t="s">
        <v>97</v>
      </c>
      <c r="C58" s="21" t="s">
        <v>171</v>
      </c>
      <c r="D58" s="21" t="s">
        <v>249</v>
      </c>
      <c r="E58" s="21" t="s">
        <v>99</v>
      </c>
      <c r="F58" s="27" t="s">
        <v>88</v>
      </c>
      <c r="G58" s="27" t="s">
        <v>88</v>
      </c>
      <c r="H58" s="27" t="s">
        <v>250</v>
      </c>
      <c r="I58" s="21" t="s">
        <v>251</v>
      </c>
      <c r="J58" s="21" t="s">
        <v>252</v>
      </c>
      <c r="K58" s="23">
        <v>57</v>
      </c>
      <c r="L58" s="23">
        <v>57</v>
      </c>
      <c r="M58" s="23"/>
      <c r="N58" s="23">
        <f t="shared" si="1"/>
        <v>57</v>
      </c>
      <c r="O58" s="21" t="s">
        <v>175</v>
      </c>
      <c r="P58" s="21" t="s">
        <v>130</v>
      </c>
      <c r="Q58" s="21">
        <v>35</v>
      </c>
      <c r="R58" s="21">
        <v>90</v>
      </c>
      <c r="S58" s="28" t="s">
        <v>34</v>
      </c>
      <c r="T58" s="21"/>
    </row>
    <row r="59" s="3" customFormat="1" ht="48" spans="1:20">
      <c r="A59" s="20">
        <v>54</v>
      </c>
      <c r="B59" s="21" t="s">
        <v>97</v>
      </c>
      <c r="C59" s="21" t="s">
        <v>26</v>
      </c>
      <c r="D59" s="21" t="s">
        <v>253</v>
      </c>
      <c r="E59" s="21" t="s">
        <v>99</v>
      </c>
      <c r="F59" s="27" t="s">
        <v>88</v>
      </c>
      <c r="G59" s="27" t="s">
        <v>88</v>
      </c>
      <c r="H59" s="21" t="s">
        <v>254</v>
      </c>
      <c r="I59" s="27" t="s">
        <v>255</v>
      </c>
      <c r="J59" s="27" t="s">
        <v>256</v>
      </c>
      <c r="K59" s="23">
        <v>200</v>
      </c>
      <c r="L59" s="23">
        <v>200</v>
      </c>
      <c r="M59" s="23"/>
      <c r="N59" s="24">
        <f t="shared" si="1"/>
        <v>200</v>
      </c>
      <c r="O59" s="21" t="s">
        <v>156</v>
      </c>
      <c r="P59" s="34" t="s">
        <v>157</v>
      </c>
      <c r="Q59" s="27">
        <v>200</v>
      </c>
      <c r="R59" s="27">
        <v>592</v>
      </c>
      <c r="S59" s="28" t="s">
        <v>34</v>
      </c>
      <c r="T59" s="21"/>
    </row>
    <row r="60" s="3" customFormat="1" ht="60" spans="1:20">
      <c r="A60" s="20">
        <v>55</v>
      </c>
      <c r="B60" s="21" t="s">
        <v>97</v>
      </c>
      <c r="C60" s="21" t="s">
        <v>26</v>
      </c>
      <c r="D60" s="21" t="s">
        <v>257</v>
      </c>
      <c r="E60" s="21" t="s">
        <v>99</v>
      </c>
      <c r="F60" s="27" t="s">
        <v>88</v>
      </c>
      <c r="G60" s="27" t="s">
        <v>88</v>
      </c>
      <c r="H60" s="21" t="s">
        <v>254</v>
      </c>
      <c r="I60" s="27" t="s">
        <v>258</v>
      </c>
      <c r="J60" s="27" t="s">
        <v>259</v>
      </c>
      <c r="K60" s="23">
        <v>12</v>
      </c>
      <c r="L60" s="23">
        <v>12</v>
      </c>
      <c r="M60" s="23"/>
      <c r="N60" s="24">
        <f t="shared" si="1"/>
        <v>12</v>
      </c>
      <c r="O60" s="31" t="s">
        <v>260</v>
      </c>
      <c r="P60" s="31" t="s">
        <v>121</v>
      </c>
      <c r="Q60" s="27">
        <v>173</v>
      </c>
      <c r="R60" s="27">
        <v>507</v>
      </c>
      <c r="S60" s="28" t="s">
        <v>34</v>
      </c>
      <c r="T60" s="21"/>
    </row>
    <row r="61" s="3" customFormat="1" ht="48" spans="1:20">
      <c r="A61" s="20">
        <v>56</v>
      </c>
      <c r="B61" s="21" t="s">
        <v>97</v>
      </c>
      <c r="C61" s="21" t="s">
        <v>26</v>
      </c>
      <c r="D61" s="21" t="s">
        <v>122</v>
      </c>
      <c r="E61" s="21" t="s">
        <v>99</v>
      </c>
      <c r="F61" s="21" t="s">
        <v>261</v>
      </c>
      <c r="G61" s="21" t="s">
        <v>261</v>
      </c>
      <c r="H61" s="21" t="s">
        <v>30</v>
      </c>
      <c r="I61" s="21" t="s">
        <v>30</v>
      </c>
      <c r="J61" s="21" t="s">
        <v>262</v>
      </c>
      <c r="K61" s="23">
        <v>52</v>
      </c>
      <c r="L61" s="23">
        <v>52</v>
      </c>
      <c r="M61" s="24"/>
      <c r="N61" s="24">
        <f t="shared" si="1"/>
        <v>52</v>
      </c>
      <c r="O61" s="21" t="s">
        <v>124</v>
      </c>
      <c r="P61" s="21" t="s">
        <v>125</v>
      </c>
      <c r="Q61" s="21">
        <v>2369</v>
      </c>
      <c r="R61" s="21">
        <v>6259</v>
      </c>
      <c r="S61" s="25" t="s">
        <v>34</v>
      </c>
      <c r="T61" s="21"/>
    </row>
    <row r="62" s="3" customFormat="1" ht="60" spans="1:20">
      <c r="A62" s="20">
        <v>57</v>
      </c>
      <c r="B62" s="21" t="s">
        <v>97</v>
      </c>
      <c r="C62" s="21" t="s">
        <v>26</v>
      </c>
      <c r="D62" s="21" t="s">
        <v>263</v>
      </c>
      <c r="E62" s="21" t="s">
        <v>99</v>
      </c>
      <c r="F62" s="21" t="s">
        <v>261</v>
      </c>
      <c r="G62" s="21" t="s">
        <v>261</v>
      </c>
      <c r="H62" s="21" t="s">
        <v>264</v>
      </c>
      <c r="I62" s="21" t="s">
        <v>264</v>
      </c>
      <c r="J62" s="21" t="s">
        <v>265</v>
      </c>
      <c r="K62" s="23">
        <v>730</v>
      </c>
      <c r="L62" s="24">
        <v>510</v>
      </c>
      <c r="M62" s="23">
        <v>220</v>
      </c>
      <c r="N62" s="24">
        <f t="shared" si="1"/>
        <v>730</v>
      </c>
      <c r="O62" s="21" t="s">
        <v>266</v>
      </c>
      <c r="P62" s="34" t="s">
        <v>157</v>
      </c>
      <c r="Q62" s="21">
        <v>190</v>
      </c>
      <c r="R62" s="21">
        <v>489</v>
      </c>
      <c r="S62" s="28" t="s">
        <v>34</v>
      </c>
      <c r="T62" s="21"/>
    </row>
    <row r="63" s="3" customFormat="1" ht="48" spans="1:20">
      <c r="A63" s="20">
        <v>58</v>
      </c>
      <c r="B63" s="21" t="s">
        <v>97</v>
      </c>
      <c r="C63" s="21" t="s">
        <v>26</v>
      </c>
      <c r="D63" s="21" t="s">
        <v>122</v>
      </c>
      <c r="E63" s="21" t="s">
        <v>99</v>
      </c>
      <c r="F63" s="21" t="s">
        <v>267</v>
      </c>
      <c r="G63" s="21" t="s">
        <v>267</v>
      </c>
      <c r="H63" s="21" t="s">
        <v>30</v>
      </c>
      <c r="I63" s="21" t="s">
        <v>30</v>
      </c>
      <c r="J63" s="21" t="s">
        <v>268</v>
      </c>
      <c r="K63" s="23">
        <v>19</v>
      </c>
      <c r="L63" s="23">
        <v>19</v>
      </c>
      <c r="M63" s="24"/>
      <c r="N63" s="24">
        <f t="shared" si="1"/>
        <v>19</v>
      </c>
      <c r="O63" s="21" t="s">
        <v>124</v>
      </c>
      <c r="P63" s="21" t="s">
        <v>125</v>
      </c>
      <c r="Q63" s="21">
        <v>583</v>
      </c>
      <c r="R63" s="21">
        <v>1535</v>
      </c>
      <c r="S63" s="25" t="s">
        <v>34</v>
      </c>
      <c r="T63" s="21"/>
    </row>
    <row r="64" s="3" customFormat="1" ht="60" spans="1:20">
      <c r="A64" s="20">
        <v>59</v>
      </c>
      <c r="B64" s="21" t="s">
        <v>97</v>
      </c>
      <c r="C64" s="21" t="s">
        <v>171</v>
      </c>
      <c r="D64" s="21" t="s">
        <v>269</v>
      </c>
      <c r="E64" s="21" t="s">
        <v>99</v>
      </c>
      <c r="F64" s="21" t="s">
        <v>267</v>
      </c>
      <c r="G64" s="21" t="s">
        <v>267</v>
      </c>
      <c r="H64" s="21" t="s">
        <v>270</v>
      </c>
      <c r="I64" s="21" t="s">
        <v>271</v>
      </c>
      <c r="J64" s="21" t="s">
        <v>272</v>
      </c>
      <c r="K64" s="23">
        <v>10</v>
      </c>
      <c r="L64" s="23">
        <v>10</v>
      </c>
      <c r="M64" s="23"/>
      <c r="N64" s="23">
        <f t="shared" si="1"/>
        <v>10</v>
      </c>
      <c r="O64" s="21" t="s">
        <v>175</v>
      </c>
      <c r="P64" s="21" t="s">
        <v>130</v>
      </c>
      <c r="Q64" s="21">
        <v>24</v>
      </c>
      <c r="R64" s="21">
        <v>87</v>
      </c>
      <c r="S64" s="28" t="s">
        <v>34</v>
      </c>
      <c r="T64" s="21"/>
    </row>
    <row r="65" s="3" customFormat="1" ht="72" spans="1:20">
      <c r="A65" s="20">
        <v>60</v>
      </c>
      <c r="B65" s="21" t="s">
        <v>97</v>
      </c>
      <c r="C65" s="21" t="s">
        <v>26</v>
      </c>
      <c r="D65" s="21" t="s">
        <v>273</v>
      </c>
      <c r="E65" s="21" t="s">
        <v>99</v>
      </c>
      <c r="F65" s="21" t="s">
        <v>267</v>
      </c>
      <c r="G65" s="21" t="s">
        <v>267</v>
      </c>
      <c r="H65" s="21" t="s">
        <v>274</v>
      </c>
      <c r="I65" s="21" t="s">
        <v>274</v>
      </c>
      <c r="J65" s="21" t="s">
        <v>275</v>
      </c>
      <c r="K65" s="23">
        <v>60</v>
      </c>
      <c r="L65" s="24">
        <v>42</v>
      </c>
      <c r="M65" s="23">
        <v>18</v>
      </c>
      <c r="N65" s="24">
        <f t="shared" si="1"/>
        <v>60</v>
      </c>
      <c r="O65" s="21" t="s">
        <v>276</v>
      </c>
      <c r="P65" s="21" t="s">
        <v>277</v>
      </c>
      <c r="Q65" s="21">
        <v>196</v>
      </c>
      <c r="R65" s="21">
        <v>520</v>
      </c>
      <c r="S65" s="25" t="s">
        <v>34</v>
      </c>
      <c r="T65" s="21"/>
    </row>
    <row r="66" s="3" customFormat="1" ht="48" spans="1:20">
      <c r="A66" s="20">
        <v>61</v>
      </c>
      <c r="B66" s="21" t="s">
        <v>97</v>
      </c>
      <c r="C66" s="21" t="s">
        <v>79</v>
      </c>
      <c r="D66" s="21" t="s">
        <v>278</v>
      </c>
      <c r="E66" s="21" t="s">
        <v>99</v>
      </c>
      <c r="F66" s="21" t="s">
        <v>267</v>
      </c>
      <c r="G66" s="21" t="s">
        <v>267</v>
      </c>
      <c r="H66" s="21" t="s">
        <v>274</v>
      </c>
      <c r="I66" s="21" t="s">
        <v>279</v>
      </c>
      <c r="J66" s="21" t="s">
        <v>280</v>
      </c>
      <c r="K66" s="23">
        <v>30</v>
      </c>
      <c r="L66" s="23">
        <v>30</v>
      </c>
      <c r="M66" s="23"/>
      <c r="N66" s="24">
        <f t="shared" si="1"/>
        <v>30</v>
      </c>
      <c r="O66" s="21" t="s">
        <v>281</v>
      </c>
      <c r="P66" s="34" t="s">
        <v>157</v>
      </c>
      <c r="Q66" s="21">
        <v>24</v>
      </c>
      <c r="R66" s="21">
        <v>58</v>
      </c>
      <c r="S66" s="28" t="s">
        <v>34</v>
      </c>
      <c r="T66" s="21"/>
    </row>
    <row r="67" s="6" customFormat="1" ht="60" spans="1:20">
      <c r="A67" s="20">
        <v>62</v>
      </c>
      <c r="B67" s="21" t="s">
        <v>97</v>
      </c>
      <c r="C67" s="21" t="s">
        <v>26</v>
      </c>
      <c r="D67" s="21" t="s">
        <v>282</v>
      </c>
      <c r="E67" s="21" t="s">
        <v>99</v>
      </c>
      <c r="F67" s="21" t="s">
        <v>267</v>
      </c>
      <c r="G67" s="21" t="s">
        <v>267</v>
      </c>
      <c r="H67" s="21" t="s">
        <v>274</v>
      </c>
      <c r="I67" s="21" t="s">
        <v>283</v>
      </c>
      <c r="J67" s="21" t="s">
        <v>284</v>
      </c>
      <c r="K67" s="23">
        <v>40</v>
      </c>
      <c r="L67" s="23">
        <v>40</v>
      </c>
      <c r="M67" s="23"/>
      <c r="N67" s="24">
        <f t="shared" si="1"/>
        <v>40</v>
      </c>
      <c r="O67" s="21" t="s">
        <v>285</v>
      </c>
      <c r="P67" s="21" t="s">
        <v>130</v>
      </c>
      <c r="Q67" s="21">
        <v>24</v>
      </c>
      <c r="R67" s="21">
        <v>58</v>
      </c>
      <c r="S67" s="28" t="s">
        <v>34</v>
      </c>
      <c r="T67" s="21"/>
    </row>
    <row r="68" s="3" customFormat="1" ht="48" spans="1:20">
      <c r="A68" s="20">
        <v>63</v>
      </c>
      <c r="B68" s="21" t="s">
        <v>97</v>
      </c>
      <c r="C68" s="21" t="s">
        <v>26</v>
      </c>
      <c r="D68" s="21" t="s">
        <v>122</v>
      </c>
      <c r="E68" s="21" t="s">
        <v>99</v>
      </c>
      <c r="F68" s="21" t="s">
        <v>73</v>
      </c>
      <c r="G68" s="21" t="s">
        <v>73</v>
      </c>
      <c r="H68" s="21" t="s">
        <v>30</v>
      </c>
      <c r="I68" s="21" t="s">
        <v>30</v>
      </c>
      <c r="J68" s="21" t="s">
        <v>286</v>
      </c>
      <c r="K68" s="23">
        <v>5</v>
      </c>
      <c r="L68" s="23">
        <v>5</v>
      </c>
      <c r="M68" s="24"/>
      <c r="N68" s="24">
        <f t="shared" si="1"/>
        <v>5</v>
      </c>
      <c r="O68" s="21" t="s">
        <v>124</v>
      </c>
      <c r="P68" s="21" t="s">
        <v>125</v>
      </c>
      <c r="Q68" s="21">
        <v>216</v>
      </c>
      <c r="R68" s="21">
        <v>412</v>
      </c>
      <c r="S68" s="25" t="s">
        <v>34</v>
      </c>
      <c r="T68" s="21"/>
    </row>
    <row r="69" s="3" customFormat="1" ht="48" spans="1:20">
      <c r="A69" s="20">
        <v>64</v>
      </c>
      <c r="B69" s="21" t="s">
        <v>97</v>
      </c>
      <c r="C69" s="21" t="s">
        <v>26</v>
      </c>
      <c r="D69" s="21" t="s">
        <v>122</v>
      </c>
      <c r="E69" s="21" t="s">
        <v>99</v>
      </c>
      <c r="F69" s="21" t="s">
        <v>287</v>
      </c>
      <c r="G69" s="21" t="s">
        <v>287</v>
      </c>
      <c r="H69" s="21" t="s">
        <v>30</v>
      </c>
      <c r="I69" s="21" t="s">
        <v>30</v>
      </c>
      <c r="J69" s="21" t="s">
        <v>288</v>
      </c>
      <c r="K69" s="23">
        <v>43</v>
      </c>
      <c r="L69" s="23">
        <v>43</v>
      </c>
      <c r="M69" s="24"/>
      <c r="N69" s="24">
        <f t="shared" si="1"/>
        <v>43</v>
      </c>
      <c r="O69" s="21" t="s">
        <v>124</v>
      </c>
      <c r="P69" s="21" t="s">
        <v>125</v>
      </c>
      <c r="Q69" s="21">
        <v>1877</v>
      </c>
      <c r="R69" s="21">
        <v>6168</v>
      </c>
      <c r="S69" s="25" t="s">
        <v>34</v>
      </c>
      <c r="T69" s="21"/>
    </row>
    <row r="70" s="3" customFormat="1" ht="36" spans="1:20">
      <c r="A70" s="20">
        <v>65</v>
      </c>
      <c r="B70" s="21" t="s">
        <v>97</v>
      </c>
      <c r="C70" s="21" t="s">
        <v>26</v>
      </c>
      <c r="D70" s="21" t="s">
        <v>289</v>
      </c>
      <c r="E70" s="21" t="s">
        <v>99</v>
      </c>
      <c r="F70" s="21" t="s">
        <v>290</v>
      </c>
      <c r="G70" s="27" t="s">
        <v>29</v>
      </c>
      <c r="H70" s="27" t="s">
        <v>30</v>
      </c>
      <c r="I70" s="27" t="s">
        <v>30</v>
      </c>
      <c r="J70" s="21" t="s">
        <v>291</v>
      </c>
      <c r="K70" s="23">
        <v>50</v>
      </c>
      <c r="L70" s="23">
        <v>50</v>
      </c>
      <c r="M70" s="23"/>
      <c r="N70" s="23">
        <f t="shared" ref="N70:N79" si="2">L70+M70</f>
        <v>50</v>
      </c>
      <c r="O70" s="21" t="s">
        <v>292</v>
      </c>
      <c r="P70" s="21" t="s">
        <v>293</v>
      </c>
      <c r="Q70" s="21">
        <v>64</v>
      </c>
      <c r="R70" s="21">
        <v>286</v>
      </c>
      <c r="S70" s="28" t="s">
        <v>34</v>
      </c>
      <c r="T70" s="21"/>
    </row>
    <row r="71" s="3" customFormat="1" ht="48" spans="1:20">
      <c r="A71" s="20">
        <v>66</v>
      </c>
      <c r="B71" s="21" t="s">
        <v>97</v>
      </c>
      <c r="C71" s="21" t="s">
        <v>26</v>
      </c>
      <c r="D71" s="21" t="s">
        <v>122</v>
      </c>
      <c r="E71" s="21" t="s">
        <v>99</v>
      </c>
      <c r="F71" s="21" t="s">
        <v>290</v>
      </c>
      <c r="G71" s="21" t="s">
        <v>290</v>
      </c>
      <c r="H71" s="21" t="s">
        <v>30</v>
      </c>
      <c r="I71" s="21" t="s">
        <v>30</v>
      </c>
      <c r="J71" s="21" t="s">
        <v>294</v>
      </c>
      <c r="K71" s="23">
        <v>10</v>
      </c>
      <c r="L71" s="23">
        <v>10</v>
      </c>
      <c r="M71" s="24"/>
      <c r="N71" s="24">
        <f t="shared" si="2"/>
        <v>10</v>
      </c>
      <c r="O71" s="21" t="s">
        <v>124</v>
      </c>
      <c r="P71" s="21" t="s">
        <v>125</v>
      </c>
      <c r="Q71" s="21">
        <v>496</v>
      </c>
      <c r="R71" s="21">
        <v>1083</v>
      </c>
      <c r="S71" s="25" t="s">
        <v>34</v>
      </c>
      <c r="T71" s="21"/>
    </row>
    <row r="72" s="3" customFormat="1" ht="108" spans="1:20">
      <c r="A72" s="20">
        <v>67</v>
      </c>
      <c r="B72" s="21" t="s">
        <v>97</v>
      </c>
      <c r="C72" s="21" t="s">
        <v>163</v>
      </c>
      <c r="D72" s="21" t="s">
        <v>295</v>
      </c>
      <c r="E72" s="21" t="s">
        <v>99</v>
      </c>
      <c r="F72" s="21" t="s">
        <v>290</v>
      </c>
      <c r="G72" s="21" t="s">
        <v>290</v>
      </c>
      <c r="H72" s="31" t="s">
        <v>296</v>
      </c>
      <c r="I72" s="31" t="s">
        <v>297</v>
      </c>
      <c r="J72" s="31" t="s">
        <v>298</v>
      </c>
      <c r="K72" s="37">
        <v>2650</v>
      </c>
      <c r="L72" s="24">
        <v>931.1</v>
      </c>
      <c r="M72" s="23">
        <v>1000</v>
      </c>
      <c r="N72" s="24">
        <f t="shared" si="2"/>
        <v>1931.1</v>
      </c>
      <c r="O72" s="21" t="s">
        <v>299</v>
      </c>
      <c r="P72" s="21" t="s">
        <v>130</v>
      </c>
      <c r="Q72" s="21">
        <v>20</v>
      </c>
      <c r="R72" s="21">
        <v>60</v>
      </c>
      <c r="S72" s="28" t="s">
        <v>168</v>
      </c>
      <c r="T72" s="21"/>
    </row>
    <row r="73" s="8" customFormat="1" ht="60" spans="1:20">
      <c r="A73" s="20">
        <v>68</v>
      </c>
      <c r="B73" s="21" t="s">
        <v>97</v>
      </c>
      <c r="C73" s="21" t="s">
        <v>26</v>
      </c>
      <c r="D73" s="21" t="s">
        <v>300</v>
      </c>
      <c r="E73" s="21" t="s">
        <v>99</v>
      </c>
      <c r="F73" s="21" t="s">
        <v>290</v>
      </c>
      <c r="G73" s="21" t="s">
        <v>290</v>
      </c>
      <c r="H73" s="21" t="s">
        <v>296</v>
      </c>
      <c r="I73" s="21" t="s">
        <v>301</v>
      </c>
      <c r="J73" s="21" t="s">
        <v>302</v>
      </c>
      <c r="K73" s="23">
        <v>58.7</v>
      </c>
      <c r="L73" s="23">
        <v>58.7</v>
      </c>
      <c r="M73" s="23"/>
      <c r="N73" s="24">
        <f t="shared" si="2"/>
        <v>58.7</v>
      </c>
      <c r="O73" s="21" t="s">
        <v>285</v>
      </c>
      <c r="P73" s="21" t="s">
        <v>130</v>
      </c>
      <c r="Q73" s="21">
        <v>10</v>
      </c>
      <c r="R73" s="21">
        <v>20</v>
      </c>
      <c r="S73" s="28" t="s">
        <v>34</v>
      </c>
      <c r="T73" s="21"/>
    </row>
    <row r="74" s="6" customFormat="1" ht="60" spans="1:20">
      <c r="A74" s="20">
        <v>69</v>
      </c>
      <c r="B74" s="21" t="s">
        <v>97</v>
      </c>
      <c r="C74" s="21" t="s">
        <v>26</v>
      </c>
      <c r="D74" s="21" t="s">
        <v>303</v>
      </c>
      <c r="E74" s="21" t="s">
        <v>99</v>
      </c>
      <c r="F74" s="21" t="s">
        <v>290</v>
      </c>
      <c r="G74" s="21" t="s">
        <v>290</v>
      </c>
      <c r="H74" s="21" t="s">
        <v>296</v>
      </c>
      <c r="I74" s="21" t="s">
        <v>296</v>
      </c>
      <c r="J74" s="21" t="s">
        <v>304</v>
      </c>
      <c r="K74" s="23">
        <v>732.73</v>
      </c>
      <c r="L74" s="23">
        <v>732.73</v>
      </c>
      <c r="M74" s="23"/>
      <c r="N74" s="23">
        <f t="shared" si="2"/>
        <v>732.73</v>
      </c>
      <c r="O74" s="21" t="s">
        <v>305</v>
      </c>
      <c r="P74" s="21" t="s">
        <v>130</v>
      </c>
      <c r="Q74" s="31">
        <v>21</v>
      </c>
      <c r="R74" s="31">
        <v>86</v>
      </c>
      <c r="S74" s="28" t="s">
        <v>209</v>
      </c>
      <c r="T74" s="21"/>
    </row>
    <row r="75" s="6" customFormat="1" ht="48" spans="1:20">
      <c r="A75" s="20">
        <v>70</v>
      </c>
      <c r="B75" s="21" t="s">
        <v>97</v>
      </c>
      <c r="C75" s="21" t="s">
        <v>26</v>
      </c>
      <c r="D75" s="21" t="s">
        <v>122</v>
      </c>
      <c r="E75" s="21" t="s">
        <v>99</v>
      </c>
      <c r="F75" s="21" t="s">
        <v>306</v>
      </c>
      <c r="G75" s="21" t="s">
        <v>306</v>
      </c>
      <c r="H75" s="21" t="s">
        <v>30</v>
      </c>
      <c r="I75" s="21" t="s">
        <v>30</v>
      </c>
      <c r="J75" s="21" t="s">
        <v>307</v>
      </c>
      <c r="K75" s="23">
        <v>55</v>
      </c>
      <c r="L75" s="23">
        <v>55</v>
      </c>
      <c r="M75" s="24"/>
      <c r="N75" s="24">
        <f t="shared" si="2"/>
        <v>55</v>
      </c>
      <c r="O75" s="21" t="s">
        <v>124</v>
      </c>
      <c r="P75" s="21" t="s">
        <v>125</v>
      </c>
      <c r="Q75" s="21">
        <v>1961</v>
      </c>
      <c r="R75" s="21" t="s">
        <v>308</v>
      </c>
      <c r="S75" s="25" t="s">
        <v>34</v>
      </c>
      <c r="T75" s="21"/>
    </row>
    <row r="76" s="6" customFormat="1" ht="48" spans="1:20">
      <c r="A76" s="20">
        <v>71</v>
      </c>
      <c r="B76" s="21" t="s">
        <v>309</v>
      </c>
      <c r="C76" s="21" t="s">
        <v>26</v>
      </c>
      <c r="D76" s="21" t="s">
        <v>310</v>
      </c>
      <c r="E76" s="21" t="s">
        <v>99</v>
      </c>
      <c r="F76" s="21" t="s">
        <v>311</v>
      </c>
      <c r="G76" s="21" t="s">
        <v>29</v>
      </c>
      <c r="H76" s="21" t="s">
        <v>30</v>
      </c>
      <c r="I76" s="21" t="s">
        <v>30</v>
      </c>
      <c r="J76" s="21" t="s">
        <v>312</v>
      </c>
      <c r="K76" s="23">
        <v>1050</v>
      </c>
      <c r="L76" s="24">
        <v>1050</v>
      </c>
      <c r="M76" s="23"/>
      <c r="N76" s="24">
        <f t="shared" si="2"/>
        <v>1050</v>
      </c>
      <c r="O76" s="21" t="s">
        <v>313</v>
      </c>
      <c r="P76" s="21" t="s">
        <v>314</v>
      </c>
      <c r="Q76" s="21">
        <v>17192</v>
      </c>
      <c r="R76" s="21">
        <v>45000</v>
      </c>
      <c r="S76" s="25" t="s">
        <v>34</v>
      </c>
      <c r="T76" s="21"/>
    </row>
    <row r="77" s="6" customFormat="1" ht="48" spans="1:20">
      <c r="A77" s="20">
        <v>72</v>
      </c>
      <c r="B77" s="21" t="s">
        <v>309</v>
      </c>
      <c r="C77" s="21" t="s">
        <v>26</v>
      </c>
      <c r="D77" s="21" t="s">
        <v>315</v>
      </c>
      <c r="E77" s="21" t="s">
        <v>99</v>
      </c>
      <c r="F77" s="21" t="s">
        <v>311</v>
      </c>
      <c r="G77" s="21" t="s">
        <v>29</v>
      </c>
      <c r="H77" s="21" t="s">
        <v>30</v>
      </c>
      <c r="I77" s="21" t="s">
        <v>30</v>
      </c>
      <c r="J77" s="21" t="s">
        <v>312</v>
      </c>
      <c r="K77" s="23">
        <v>1050</v>
      </c>
      <c r="L77" s="24">
        <v>1050</v>
      </c>
      <c r="M77" s="23"/>
      <c r="N77" s="24">
        <f t="shared" si="2"/>
        <v>1050</v>
      </c>
      <c r="O77" s="21" t="s">
        <v>313</v>
      </c>
      <c r="P77" s="21" t="s">
        <v>314</v>
      </c>
      <c r="Q77" s="21">
        <v>17192</v>
      </c>
      <c r="R77" s="21">
        <v>45000</v>
      </c>
      <c r="S77" s="25" t="s">
        <v>34</v>
      </c>
      <c r="T77" s="21"/>
    </row>
    <row r="78" s="6" customFormat="1" ht="48" spans="1:20">
      <c r="A78" s="20">
        <v>73</v>
      </c>
      <c r="B78" s="21" t="s">
        <v>309</v>
      </c>
      <c r="C78" s="21" t="s">
        <v>26</v>
      </c>
      <c r="D78" s="21" t="s">
        <v>316</v>
      </c>
      <c r="E78" s="21" t="s">
        <v>99</v>
      </c>
      <c r="F78" s="21" t="s">
        <v>311</v>
      </c>
      <c r="G78" s="21" t="s">
        <v>29</v>
      </c>
      <c r="H78" s="21" t="s">
        <v>30</v>
      </c>
      <c r="I78" s="21" t="s">
        <v>30</v>
      </c>
      <c r="J78" s="21" t="s">
        <v>312</v>
      </c>
      <c r="K78" s="23">
        <v>1050</v>
      </c>
      <c r="L78" s="24">
        <v>1050</v>
      </c>
      <c r="M78" s="23"/>
      <c r="N78" s="24">
        <f t="shared" si="2"/>
        <v>1050</v>
      </c>
      <c r="O78" s="21" t="s">
        <v>313</v>
      </c>
      <c r="P78" s="21" t="s">
        <v>314</v>
      </c>
      <c r="Q78" s="21">
        <v>17192</v>
      </c>
      <c r="R78" s="21">
        <v>45000</v>
      </c>
      <c r="S78" s="25" t="s">
        <v>34</v>
      </c>
      <c r="T78" s="21"/>
    </row>
    <row r="79" s="6" customFormat="1" ht="48" spans="1:20">
      <c r="A79" s="20">
        <v>74</v>
      </c>
      <c r="B79" s="21" t="s">
        <v>309</v>
      </c>
      <c r="C79" s="21" t="s">
        <v>26</v>
      </c>
      <c r="D79" s="21" t="s">
        <v>317</v>
      </c>
      <c r="E79" s="21" t="s">
        <v>99</v>
      </c>
      <c r="F79" s="21" t="s">
        <v>311</v>
      </c>
      <c r="G79" s="21" t="s">
        <v>29</v>
      </c>
      <c r="H79" s="21" t="s">
        <v>30</v>
      </c>
      <c r="I79" s="21" t="s">
        <v>30</v>
      </c>
      <c r="J79" s="21" t="s">
        <v>312</v>
      </c>
      <c r="K79" s="23">
        <v>1050</v>
      </c>
      <c r="L79" s="24">
        <v>1050</v>
      </c>
      <c r="M79" s="23"/>
      <c r="N79" s="24">
        <f t="shared" si="2"/>
        <v>1050</v>
      </c>
      <c r="O79" s="21" t="s">
        <v>313</v>
      </c>
      <c r="P79" s="21" t="s">
        <v>314</v>
      </c>
      <c r="Q79" s="21">
        <v>17192</v>
      </c>
      <c r="R79" s="21">
        <v>45000</v>
      </c>
      <c r="S79" s="25" t="s">
        <v>34</v>
      </c>
      <c r="T79" s="21"/>
    </row>
    <row r="80" s="6" customFormat="1" ht="48" spans="1:20">
      <c r="A80" s="20">
        <v>75</v>
      </c>
      <c r="B80" s="21" t="s">
        <v>309</v>
      </c>
      <c r="C80" s="21" t="s">
        <v>79</v>
      </c>
      <c r="D80" s="21" t="s">
        <v>318</v>
      </c>
      <c r="E80" s="21" t="s">
        <v>99</v>
      </c>
      <c r="F80" s="21" t="s">
        <v>287</v>
      </c>
      <c r="G80" s="21" t="s">
        <v>287</v>
      </c>
      <c r="H80" s="21" t="s">
        <v>319</v>
      </c>
      <c r="I80" s="21" t="s">
        <v>320</v>
      </c>
      <c r="J80" s="21" t="s">
        <v>321</v>
      </c>
      <c r="K80" s="23">
        <v>10</v>
      </c>
      <c r="L80" s="23">
        <v>10</v>
      </c>
      <c r="M80" s="23"/>
      <c r="N80" s="24">
        <f t="shared" ref="N80:N130" si="3">L80+M80</f>
        <v>10</v>
      </c>
      <c r="O80" s="27" t="s">
        <v>322</v>
      </c>
      <c r="P80" s="21" t="s">
        <v>323</v>
      </c>
      <c r="Q80" s="21">
        <v>48</v>
      </c>
      <c r="R80" s="21">
        <v>160</v>
      </c>
      <c r="S80" s="25" t="s">
        <v>34</v>
      </c>
      <c r="T80" s="21"/>
    </row>
    <row r="81" s="6" customFormat="1" ht="48" spans="1:20">
      <c r="A81" s="20">
        <v>76</v>
      </c>
      <c r="B81" s="21" t="s">
        <v>309</v>
      </c>
      <c r="C81" s="21" t="s">
        <v>79</v>
      </c>
      <c r="D81" s="21" t="s">
        <v>324</v>
      </c>
      <c r="E81" s="21" t="s">
        <v>99</v>
      </c>
      <c r="F81" s="21" t="s">
        <v>287</v>
      </c>
      <c r="G81" s="21" t="s">
        <v>287</v>
      </c>
      <c r="H81" s="21" t="s">
        <v>325</v>
      </c>
      <c r="I81" s="21" t="s">
        <v>326</v>
      </c>
      <c r="J81" s="21" t="s">
        <v>327</v>
      </c>
      <c r="K81" s="23">
        <v>7.5</v>
      </c>
      <c r="L81" s="23">
        <v>7.5</v>
      </c>
      <c r="M81" s="23"/>
      <c r="N81" s="24">
        <f t="shared" si="3"/>
        <v>7.5</v>
      </c>
      <c r="O81" s="27" t="s">
        <v>322</v>
      </c>
      <c r="P81" s="21" t="s">
        <v>323</v>
      </c>
      <c r="Q81" s="21">
        <v>48</v>
      </c>
      <c r="R81" s="21">
        <v>160</v>
      </c>
      <c r="S81" s="25" t="s">
        <v>34</v>
      </c>
      <c r="T81" s="21"/>
    </row>
    <row r="82" s="6" customFormat="1" ht="48" spans="1:20">
      <c r="A82" s="20">
        <v>77</v>
      </c>
      <c r="B82" s="21" t="s">
        <v>309</v>
      </c>
      <c r="C82" s="21" t="s">
        <v>79</v>
      </c>
      <c r="D82" s="21" t="s">
        <v>328</v>
      </c>
      <c r="E82" s="21" t="s">
        <v>99</v>
      </c>
      <c r="F82" s="21" t="s">
        <v>287</v>
      </c>
      <c r="G82" s="21" t="s">
        <v>287</v>
      </c>
      <c r="H82" s="21" t="s">
        <v>329</v>
      </c>
      <c r="I82" s="21" t="s">
        <v>330</v>
      </c>
      <c r="J82" s="21" t="s">
        <v>331</v>
      </c>
      <c r="K82" s="23">
        <v>7</v>
      </c>
      <c r="L82" s="23">
        <v>7</v>
      </c>
      <c r="M82" s="23"/>
      <c r="N82" s="24">
        <f t="shared" si="3"/>
        <v>7</v>
      </c>
      <c r="O82" s="27" t="s">
        <v>322</v>
      </c>
      <c r="P82" s="21" t="s">
        <v>323</v>
      </c>
      <c r="Q82" s="21">
        <v>17</v>
      </c>
      <c r="R82" s="21">
        <v>80</v>
      </c>
      <c r="S82" s="25" t="s">
        <v>34</v>
      </c>
      <c r="T82" s="21"/>
    </row>
    <row r="83" s="6" customFormat="1" ht="48" spans="1:20">
      <c r="A83" s="20">
        <v>78</v>
      </c>
      <c r="B83" s="21" t="s">
        <v>309</v>
      </c>
      <c r="C83" s="21" t="s">
        <v>79</v>
      </c>
      <c r="D83" s="21" t="s">
        <v>332</v>
      </c>
      <c r="E83" s="21" t="s">
        <v>99</v>
      </c>
      <c r="F83" s="21" t="s">
        <v>287</v>
      </c>
      <c r="G83" s="21" t="s">
        <v>287</v>
      </c>
      <c r="H83" s="21" t="s">
        <v>333</v>
      </c>
      <c r="I83" s="21" t="s">
        <v>334</v>
      </c>
      <c r="J83" s="21" t="s">
        <v>335</v>
      </c>
      <c r="K83" s="23">
        <v>4</v>
      </c>
      <c r="L83" s="24">
        <v>4</v>
      </c>
      <c r="M83" s="23"/>
      <c r="N83" s="24">
        <f t="shared" si="3"/>
        <v>4</v>
      </c>
      <c r="O83" s="27" t="s">
        <v>322</v>
      </c>
      <c r="P83" s="21" t="s">
        <v>323</v>
      </c>
      <c r="Q83" s="21">
        <v>26</v>
      </c>
      <c r="R83" s="21">
        <v>84</v>
      </c>
      <c r="S83" s="25" t="s">
        <v>34</v>
      </c>
      <c r="T83" s="21"/>
    </row>
    <row r="84" s="6" customFormat="1" ht="48" spans="1:20">
      <c r="A84" s="20">
        <v>79</v>
      </c>
      <c r="B84" s="21" t="s">
        <v>64</v>
      </c>
      <c r="C84" s="21" t="s">
        <v>26</v>
      </c>
      <c r="D84" s="20" t="s">
        <v>336</v>
      </c>
      <c r="E84" s="21" t="s">
        <v>99</v>
      </c>
      <c r="F84" s="21" t="s">
        <v>117</v>
      </c>
      <c r="G84" s="21" t="s">
        <v>117</v>
      </c>
      <c r="H84" s="21" t="s">
        <v>337</v>
      </c>
      <c r="I84" s="21" t="s">
        <v>338</v>
      </c>
      <c r="J84" s="21" t="s">
        <v>339</v>
      </c>
      <c r="K84" s="23">
        <v>250</v>
      </c>
      <c r="L84" s="23">
        <v>250</v>
      </c>
      <c r="M84" s="24"/>
      <c r="N84" s="24">
        <f t="shared" si="3"/>
        <v>250</v>
      </c>
      <c r="O84" s="21" t="s">
        <v>340</v>
      </c>
      <c r="P84" s="21" t="s">
        <v>341</v>
      </c>
      <c r="Q84" s="21">
        <v>26</v>
      </c>
      <c r="R84" s="21">
        <v>78</v>
      </c>
      <c r="S84" s="28" t="s">
        <v>34</v>
      </c>
      <c r="T84" s="21"/>
    </row>
    <row r="85" s="6" customFormat="1" ht="48" spans="1:20">
      <c r="A85" s="20">
        <v>80</v>
      </c>
      <c r="B85" s="21" t="s">
        <v>64</v>
      </c>
      <c r="C85" s="21" t="s">
        <v>171</v>
      </c>
      <c r="D85" s="21" t="s">
        <v>342</v>
      </c>
      <c r="E85" s="21" t="s">
        <v>99</v>
      </c>
      <c r="F85" s="21" t="s">
        <v>117</v>
      </c>
      <c r="G85" s="21" t="s">
        <v>117</v>
      </c>
      <c r="H85" s="21" t="s">
        <v>343</v>
      </c>
      <c r="I85" s="21" t="s">
        <v>344</v>
      </c>
      <c r="J85" s="21" t="s">
        <v>345</v>
      </c>
      <c r="K85" s="23">
        <v>21</v>
      </c>
      <c r="L85" s="23">
        <v>21</v>
      </c>
      <c r="M85" s="23"/>
      <c r="N85" s="24">
        <f t="shared" si="3"/>
        <v>21</v>
      </c>
      <c r="O85" s="27" t="s">
        <v>346</v>
      </c>
      <c r="P85" s="21" t="s">
        <v>347</v>
      </c>
      <c r="Q85" s="21">
        <v>299</v>
      </c>
      <c r="R85" s="21">
        <v>792</v>
      </c>
      <c r="S85" s="28" t="s">
        <v>34</v>
      </c>
      <c r="T85" s="21"/>
    </row>
    <row r="86" s="6" customFormat="1" ht="48" spans="1:20">
      <c r="A86" s="20">
        <v>81</v>
      </c>
      <c r="B86" s="21" t="s">
        <v>64</v>
      </c>
      <c r="C86" s="21" t="s">
        <v>26</v>
      </c>
      <c r="D86" s="20" t="s">
        <v>336</v>
      </c>
      <c r="E86" s="21" t="s">
        <v>99</v>
      </c>
      <c r="F86" s="21" t="s">
        <v>117</v>
      </c>
      <c r="G86" s="21" t="s">
        <v>117</v>
      </c>
      <c r="H86" s="21" t="s">
        <v>348</v>
      </c>
      <c r="I86" s="21" t="s">
        <v>349</v>
      </c>
      <c r="J86" s="21" t="s">
        <v>339</v>
      </c>
      <c r="K86" s="23">
        <v>200</v>
      </c>
      <c r="L86" s="23">
        <v>200</v>
      </c>
      <c r="M86" s="24"/>
      <c r="N86" s="24">
        <f t="shared" si="3"/>
        <v>200</v>
      </c>
      <c r="O86" s="21" t="s">
        <v>340</v>
      </c>
      <c r="P86" s="21" t="s">
        <v>341</v>
      </c>
      <c r="Q86" s="21">
        <v>25</v>
      </c>
      <c r="R86" s="21">
        <v>69</v>
      </c>
      <c r="S86" s="28" t="s">
        <v>34</v>
      </c>
      <c r="T86" s="21"/>
    </row>
    <row r="87" s="6" customFormat="1" ht="48" spans="1:20">
      <c r="A87" s="20">
        <v>82</v>
      </c>
      <c r="B87" s="21" t="s">
        <v>64</v>
      </c>
      <c r="C87" s="21" t="s">
        <v>171</v>
      </c>
      <c r="D87" s="21" t="s">
        <v>342</v>
      </c>
      <c r="E87" s="21" t="s">
        <v>99</v>
      </c>
      <c r="F87" s="21" t="s">
        <v>132</v>
      </c>
      <c r="G87" s="21" t="s">
        <v>132</v>
      </c>
      <c r="H87" s="21" t="s">
        <v>350</v>
      </c>
      <c r="I87" s="21" t="s">
        <v>351</v>
      </c>
      <c r="J87" s="21" t="s">
        <v>352</v>
      </c>
      <c r="K87" s="23">
        <v>26</v>
      </c>
      <c r="L87" s="23">
        <v>26</v>
      </c>
      <c r="M87" s="23"/>
      <c r="N87" s="24">
        <f t="shared" si="3"/>
        <v>26</v>
      </c>
      <c r="O87" s="27" t="s">
        <v>346</v>
      </c>
      <c r="P87" s="21" t="s">
        <v>347</v>
      </c>
      <c r="Q87" s="21">
        <v>35</v>
      </c>
      <c r="R87" s="21">
        <v>71</v>
      </c>
      <c r="S87" s="28" t="s">
        <v>34</v>
      </c>
      <c r="T87" s="21"/>
    </row>
    <row r="88" s="6" customFormat="1" ht="48" spans="1:20">
      <c r="A88" s="20">
        <v>83</v>
      </c>
      <c r="B88" s="21" t="s">
        <v>64</v>
      </c>
      <c r="C88" s="21" t="s">
        <v>26</v>
      </c>
      <c r="D88" s="21" t="s">
        <v>353</v>
      </c>
      <c r="E88" s="21" t="s">
        <v>99</v>
      </c>
      <c r="F88" s="21" t="s">
        <v>82</v>
      </c>
      <c r="G88" s="21" t="s">
        <v>82</v>
      </c>
      <c r="H88" s="21" t="s">
        <v>354</v>
      </c>
      <c r="I88" s="21" t="s">
        <v>355</v>
      </c>
      <c r="J88" s="21" t="s">
        <v>356</v>
      </c>
      <c r="K88" s="23">
        <v>35</v>
      </c>
      <c r="L88" s="23">
        <v>35</v>
      </c>
      <c r="M88" s="23"/>
      <c r="N88" s="24">
        <f t="shared" si="3"/>
        <v>35</v>
      </c>
      <c r="O88" s="38" t="s">
        <v>357</v>
      </c>
      <c r="P88" s="21" t="s">
        <v>358</v>
      </c>
      <c r="Q88" s="21">
        <v>15</v>
      </c>
      <c r="R88" s="21">
        <v>31</v>
      </c>
      <c r="S88" s="21" t="s">
        <v>34</v>
      </c>
      <c r="T88" s="21"/>
    </row>
    <row r="89" s="6" customFormat="1" ht="48" spans="1:20">
      <c r="A89" s="20">
        <v>84</v>
      </c>
      <c r="B89" s="21" t="s">
        <v>64</v>
      </c>
      <c r="C89" s="21" t="s">
        <v>171</v>
      </c>
      <c r="D89" s="21" t="s">
        <v>342</v>
      </c>
      <c r="E89" s="21" t="s">
        <v>99</v>
      </c>
      <c r="F89" s="21" t="s">
        <v>82</v>
      </c>
      <c r="G89" s="21" t="s">
        <v>82</v>
      </c>
      <c r="H89" s="21" t="s">
        <v>146</v>
      </c>
      <c r="I89" s="21" t="s">
        <v>359</v>
      </c>
      <c r="J89" s="21" t="s">
        <v>360</v>
      </c>
      <c r="K89" s="23">
        <v>16</v>
      </c>
      <c r="L89" s="23">
        <v>16</v>
      </c>
      <c r="M89" s="23"/>
      <c r="N89" s="24">
        <f t="shared" si="3"/>
        <v>16</v>
      </c>
      <c r="O89" s="27" t="s">
        <v>346</v>
      </c>
      <c r="P89" s="21" t="s">
        <v>347</v>
      </c>
      <c r="Q89" s="21">
        <v>16</v>
      </c>
      <c r="R89" s="21">
        <v>31</v>
      </c>
      <c r="S89" s="28" t="s">
        <v>34</v>
      </c>
      <c r="T89" s="21"/>
    </row>
    <row r="90" s="3" customFormat="1" ht="50" customHeight="1" spans="1:20">
      <c r="A90" s="20">
        <v>85</v>
      </c>
      <c r="B90" s="21" t="s">
        <v>64</v>
      </c>
      <c r="C90" s="21" t="s">
        <v>171</v>
      </c>
      <c r="D90" s="21" t="s">
        <v>342</v>
      </c>
      <c r="E90" s="21" t="s">
        <v>99</v>
      </c>
      <c r="F90" s="21" t="s">
        <v>150</v>
      </c>
      <c r="G90" s="21" t="s">
        <v>150</v>
      </c>
      <c r="H90" s="21" t="s">
        <v>361</v>
      </c>
      <c r="I90" s="21" t="s">
        <v>362</v>
      </c>
      <c r="J90" s="21" t="s">
        <v>363</v>
      </c>
      <c r="K90" s="23">
        <v>16</v>
      </c>
      <c r="L90" s="23">
        <v>16</v>
      </c>
      <c r="M90" s="23"/>
      <c r="N90" s="24">
        <f t="shared" si="3"/>
        <v>16</v>
      </c>
      <c r="O90" s="27" t="s">
        <v>346</v>
      </c>
      <c r="P90" s="21" t="s">
        <v>347</v>
      </c>
      <c r="Q90" s="21">
        <v>88</v>
      </c>
      <c r="R90" s="21">
        <v>242</v>
      </c>
      <c r="S90" s="28" t="s">
        <v>34</v>
      </c>
      <c r="T90" s="21"/>
    </row>
    <row r="91" s="9" customFormat="1" ht="62" customHeight="1" spans="1:20">
      <c r="A91" s="20">
        <v>86</v>
      </c>
      <c r="B91" s="21" t="s">
        <v>64</v>
      </c>
      <c r="C91" s="21" t="s">
        <v>26</v>
      </c>
      <c r="D91" s="20" t="s">
        <v>336</v>
      </c>
      <c r="E91" s="21" t="s">
        <v>99</v>
      </c>
      <c r="F91" s="21" t="s">
        <v>150</v>
      </c>
      <c r="G91" s="21" t="s">
        <v>150</v>
      </c>
      <c r="H91" s="21" t="s">
        <v>153</v>
      </c>
      <c r="I91" s="21" t="s">
        <v>364</v>
      </c>
      <c r="J91" s="21" t="s">
        <v>339</v>
      </c>
      <c r="K91" s="24">
        <v>200</v>
      </c>
      <c r="L91" s="24">
        <v>200</v>
      </c>
      <c r="M91" s="24"/>
      <c r="N91" s="24">
        <f t="shared" si="3"/>
        <v>200</v>
      </c>
      <c r="O91" s="21" t="s">
        <v>340</v>
      </c>
      <c r="P91" s="21" t="s">
        <v>341</v>
      </c>
      <c r="Q91" s="21">
        <v>188</v>
      </c>
      <c r="R91" s="21">
        <v>784</v>
      </c>
      <c r="S91" s="28" t="s">
        <v>34</v>
      </c>
      <c r="T91" s="21"/>
    </row>
    <row r="92" s="9" customFormat="1" ht="62" customHeight="1" spans="1:20">
      <c r="A92" s="20">
        <v>87</v>
      </c>
      <c r="B92" s="21" t="s">
        <v>64</v>
      </c>
      <c r="C92" s="21" t="s">
        <v>26</v>
      </c>
      <c r="D92" s="21" t="s">
        <v>365</v>
      </c>
      <c r="E92" s="21" t="s">
        <v>99</v>
      </c>
      <c r="F92" s="21" t="s">
        <v>150</v>
      </c>
      <c r="G92" s="21" t="s">
        <v>150</v>
      </c>
      <c r="H92" s="21" t="s">
        <v>366</v>
      </c>
      <c r="I92" s="21" t="s">
        <v>367</v>
      </c>
      <c r="J92" s="21" t="s">
        <v>368</v>
      </c>
      <c r="K92" s="23">
        <v>14.5</v>
      </c>
      <c r="L92" s="23">
        <v>14.5</v>
      </c>
      <c r="M92" s="23"/>
      <c r="N92" s="23">
        <f t="shared" si="3"/>
        <v>14.5</v>
      </c>
      <c r="O92" s="38" t="s">
        <v>369</v>
      </c>
      <c r="P92" s="21" t="s">
        <v>358</v>
      </c>
      <c r="Q92" s="21">
        <v>16</v>
      </c>
      <c r="R92" s="21">
        <v>51</v>
      </c>
      <c r="S92" s="28" t="s">
        <v>34</v>
      </c>
      <c r="T92" s="21"/>
    </row>
    <row r="93" s="6" customFormat="1" ht="62" customHeight="1" spans="1:20">
      <c r="A93" s="20">
        <v>88</v>
      </c>
      <c r="B93" s="21" t="s">
        <v>64</v>
      </c>
      <c r="C93" s="21" t="s">
        <v>26</v>
      </c>
      <c r="D93" s="20" t="s">
        <v>336</v>
      </c>
      <c r="E93" s="21" t="s">
        <v>99</v>
      </c>
      <c r="F93" s="21" t="s">
        <v>150</v>
      </c>
      <c r="G93" s="21" t="s">
        <v>150</v>
      </c>
      <c r="H93" s="21" t="s">
        <v>370</v>
      </c>
      <c r="I93" s="21" t="s">
        <v>371</v>
      </c>
      <c r="J93" s="21" t="s">
        <v>339</v>
      </c>
      <c r="K93" s="24">
        <v>226</v>
      </c>
      <c r="L93" s="24">
        <v>226</v>
      </c>
      <c r="M93" s="24"/>
      <c r="N93" s="24">
        <f t="shared" si="3"/>
        <v>226</v>
      </c>
      <c r="O93" s="21" t="s">
        <v>340</v>
      </c>
      <c r="P93" s="21" t="s">
        <v>341</v>
      </c>
      <c r="Q93" s="21">
        <v>151</v>
      </c>
      <c r="R93" s="21">
        <v>695</v>
      </c>
      <c r="S93" s="28" t="s">
        <v>34</v>
      </c>
      <c r="T93" s="21"/>
    </row>
    <row r="94" s="9" customFormat="1" ht="62" customHeight="1" spans="1:20">
      <c r="A94" s="20">
        <v>89</v>
      </c>
      <c r="B94" s="21" t="s">
        <v>64</v>
      </c>
      <c r="C94" s="21" t="s">
        <v>171</v>
      </c>
      <c r="D94" s="21" t="s">
        <v>342</v>
      </c>
      <c r="E94" s="21" t="s">
        <v>99</v>
      </c>
      <c r="F94" s="21" t="s">
        <v>161</v>
      </c>
      <c r="G94" s="21" t="s">
        <v>161</v>
      </c>
      <c r="H94" s="21" t="s">
        <v>372</v>
      </c>
      <c r="I94" s="21" t="s">
        <v>373</v>
      </c>
      <c r="J94" s="21" t="s">
        <v>374</v>
      </c>
      <c r="K94" s="23">
        <v>56</v>
      </c>
      <c r="L94" s="23">
        <v>56</v>
      </c>
      <c r="M94" s="23"/>
      <c r="N94" s="24">
        <f t="shared" si="3"/>
        <v>56</v>
      </c>
      <c r="O94" s="27" t="s">
        <v>346</v>
      </c>
      <c r="P94" s="21" t="s">
        <v>347</v>
      </c>
      <c r="Q94" s="21">
        <v>270</v>
      </c>
      <c r="R94" s="21">
        <v>819</v>
      </c>
      <c r="S94" s="28" t="s">
        <v>34</v>
      </c>
      <c r="T94" s="21"/>
    </row>
    <row r="95" s="6" customFormat="1" ht="62" customHeight="1" spans="1:20">
      <c r="A95" s="20">
        <v>90</v>
      </c>
      <c r="B95" s="21" t="s">
        <v>64</v>
      </c>
      <c r="C95" s="21" t="s">
        <v>26</v>
      </c>
      <c r="D95" s="21" t="s">
        <v>375</v>
      </c>
      <c r="E95" s="21" t="s">
        <v>99</v>
      </c>
      <c r="F95" s="21" t="s">
        <v>161</v>
      </c>
      <c r="G95" s="21" t="s">
        <v>161</v>
      </c>
      <c r="H95" s="21" t="s">
        <v>376</v>
      </c>
      <c r="I95" s="21" t="s">
        <v>377</v>
      </c>
      <c r="J95" s="21" t="s">
        <v>378</v>
      </c>
      <c r="K95" s="23">
        <v>50.8</v>
      </c>
      <c r="L95" s="24">
        <v>50.8</v>
      </c>
      <c r="M95" s="23"/>
      <c r="N95" s="24">
        <f t="shared" si="3"/>
        <v>50.8</v>
      </c>
      <c r="O95" s="38" t="s">
        <v>379</v>
      </c>
      <c r="P95" s="21" t="s">
        <v>358</v>
      </c>
      <c r="Q95" s="21">
        <v>75</v>
      </c>
      <c r="R95" s="21">
        <v>20</v>
      </c>
      <c r="S95" s="25" t="s">
        <v>34</v>
      </c>
      <c r="T95" s="21"/>
    </row>
    <row r="96" s="6" customFormat="1" ht="62" customHeight="1" spans="1:20">
      <c r="A96" s="20">
        <v>91</v>
      </c>
      <c r="B96" s="21" t="s">
        <v>64</v>
      </c>
      <c r="C96" s="21" t="s">
        <v>26</v>
      </c>
      <c r="D96" s="20" t="s">
        <v>336</v>
      </c>
      <c r="E96" s="21" t="s">
        <v>99</v>
      </c>
      <c r="F96" s="21" t="s">
        <v>161</v>
      </c>
      <c r="G96" s="21" t="s">
        <v>161</v>
      </c>
      <c r="H96" s="21" t="s">
        <v>380</v>
      </c>
      <c r="I96" s="21" t="s">
        <v>381</v>
      </c>
      <c r="J96" s="21" t="s">
        <v>339</v>
      </c>
      <c r="K96" s="23">
        <v>320</v>
      </c>
      <c r="L96" s="23">
        <v>320</v>
      </c>
      <c r="M96" s="24"/>
      <c r="N96" s="24">
        <f t="shared" si="3"/>
        <v>320</v>
      </c>
      <c r="O96" s="21" t="s">
        <v>340</v>
      </c>
      <c r="P96" s="21" t="s">
        <v>341</v>
      </c>
      <c r="Q96" s="21">
        <v>207</v>
      </c>
      <c r="R96" s="21">
        <v>725</v>
      </c>
      <c r="S96" s="28" t="s">
        <v>34</v>
      </c>
      <c r="T96" s="21"/>
    </row>
    <row r="97" s="6" customFormat="1" ht="62" customHeight="1" spans="1:20">
      <c r="A97" s="20">
        <v>92</v>
      </c>
      <c r="B97" s="21" t="s">
        <v>64</v>
      </c>
      <c r="C97" s="21" t="s">
        <v>26</v>
      </c>
      <c r="D97" s="20" t="s">
        <v>336</v>
      </c>
      <c r="E97" s="21" t="s">
        <v>99</v>
      </c>
      <c r="F97" s="21" t="s">
        <v>161</v>
      </c>
      <c r="G97" s="21" t="s">
        <v>161</v>
      </c>
      <c r="H97" s="21" t="s">
        <v>382</v>
      </c>
      <c r="I97" s="21" t="s">
        <v>382</v>
      </c>
      <c r="J97" s="21" t="s">
        <v>339</v>
      </c>
      <c r="K97" s="23">
        <v>240</v>
      </c>
      <c r="L97" s="23">
        <v>240</v>
      </c>
      <c r="M97" s="24"/>
      <c r="N97" s="24">
        <f t="shared" si="3"/>
        <v>240</v>
      </c>
      <c r="O97" s="21" t="s">
        <v>340</v>
      </c>
      <c r="P97" s="21" t="s">
        <v>341</v>
      </c>
      <c r="Q97" s="21">
        <v>207</v>
      </c>
      <c r="R97" s="21">
        <v>870</v>
      </c>
      <c r="S97" s="28" t="s">
        <v>34</v>
      </c>
      <c r="T97" s="21"/>
    </row>
    <row r="98" s="6" customFormat="1" ht="62" customHeight="1" spans="1:20">
      <c r="A98" s="20">
        <v>93</v>
      </c>
      <c r="B98" s="21" t="s">
        <v>64</v>
      </c>
      <c r="C98" s="21" t="s">
        <v>26</v>
      </c>
      <c r="D98" s="21" t="s">
        <v>383</v>
      </c>
      <c r="E98" s="21" t="s">
        <v>99</v>
      </c>
      <c r="F98" s="21" t="s">
        <v>161</v>
      </c>
      <c r="G98" s="21" t="s">
        <v>161</v>
      </c>
      <c r="H98" s="21" t="s">
        <v>384</v>
      </c>
      <c r="I98" s="21" t="s">
        <v>385</v>
      </c>
      <c r="J98" s="21" t="s">
        <v>386</v>
      </c>
      <c r="K98" s="23">
        <v>24</v>
      </c>
      <c r="L98" s="23">
        <v>24</v>
      </c>
      <c r="M98" s="23"/>
      <c r="N98" s="24">
        <f t="shared" si="3"/>
        <v>24</v>
      </c>
      <c r="O98" s="38" t="s">
        <v>387</v>
      </c>
      <c r="P98" s="21" t="s">
        <v>358</v>
      </c>
      <c r="Q98" s="21">
        <v>80</v>
      </c>
      <c r="R98" s="21">
        <v>30</v>
      </c>
      <c r="S98" s="25" t="s">
        <v>34</v>
      </c>
      <c r="T98" s="21"/>
    </row>
    <row r="99" s="6" customFormat="1" ht="50" customHeight="1" spans="1:20">
      <c r="A99" s="20">
        <v>94</v>
      </c>
      <c r="B99" s="21" t="s">
        <v>64</v>
      </c>
      <c r="C99" s="21" t="s">
        <v>26</v>
      </c>
      <c r="D99" s="20" t="s">
        <v>336</v>
      </c>
      <c r="E99" s="21" t="s">
        <v>99</v>
      </c>
      <c r="F99" s="21" t="s">
        <v>161</v>
      </c>
      <c r="G99" s="21" t="s">
        <v>161</v>
      </c>
      <c r="H99" s="21" t="s">
        <v>384</v>
      </c>
      <c r="I99" s="21" t="s">
        <v>388</v>
      </c>
      <c r="J99" s="21" t="s">
        <v>339</v>
      </c>
      <c r="K99" s="23">
        <v>202</v>
      </c>
      <c r="L99" s="23">
        <v>202</v>
      </c>
      <c r="M99" s="24"/>
      <c r="N99" s="24">
        <f t="shared" si="3"/>
        <v>202</v>
      </c>
      <c r="O99" s="21" t="s">
        <v>340</v>
      </c>
      <c r="P99" s="21" t="s">
        <v>341</v>
      </c>
      <c r="Q99" s="21">
        <v>70</v>
      </c>
      <c r="R99" s="21">
        <v>300</v>
      </c>
      <c r="S99" s="28" t="s">
        <v>34</v>
      </c>
      <c r="T99" s="21"/>
    </row>
    <row r="100" s="9" customFormat="1" ht="74" customHeight="1" spans="1:20">
      <c r="A100" s="20">
        <v>95</v>
      </c>
      <c r="B100" s="21" t="s">
        <v>64</v>
      </c>
      <c r="C100" s="21" t="s">
        <v>171</v>
      </c>
      <c r="D100" s="21" t="s">
        <v>342</v>
      </c>
      <c r="E100" s="21" t="s">
        <v>99</v>
      </c>
      <c r="F100" s="21" t="s">
        <v>169</v>
      </c>
      <c r="G100" s="21" t="s">
        <v>169</v>
      </c>
      <c r="H100" s="21" t="s">
        <v>389</v>
      </c>
      <c r="I100" s="21" t="s">
        <v>390</v>
      </c>
      <c r="J100" s="21" t="s">
        <v>391</v>
      </c>
      <c r="K100" s="23">
        <v>59</v>
      </c>
      <c r="L100" s="23">
        <v>59</v>
      </c>
      <c r="M100" s="23"/>
      <c r="N100" s="24">
        <f t="shared" si="3"/>
        <v>59</v>
      </c>
      <c r="O100" s="27" t="s">
        <v>346</v>
      </c>
      <c r="P100" s="21" t="s">
        <v>347</v>
      </c>
      <c r="Q100" s="21">
        <v>309</v>
      </c>
      <c r="R100" s="21">
        <v>1045</v>
      </c>
      <c r="S100" s="28" t="s">
        <v>34</v>
      </c>
      <c r="T100" s="21"/>
    </row>
    <row r="101" s="9" customFormat="1" ht="50" customHeight="1" spans="1:20">
      <c r="A101" s="20">
        <v>96</v>
      </c>
      <c r="B101" s="21" t="s">
        <v>64</v>
      </c>
      <c r="C101" s="21" t="s">
        <v>26</v>
      </c>
      <c r="D101" s="20" t="s">
        <v>336</v>
      </c>
      <c r="E101" s="21" t="s">
        <v>99</v>
      </c>
      <c r="F101" s="20" t="s">
        <v>169</v>
      </c>
      <c r="G101" s="20" t="s">
        <v>169</v>
      </c>
      <c r="H101" s="20" t="s">
        <v>392</v>
      </c>
      <c r="I101" s="20" t="s">
        <v>393</v>
      </c>
      <c r="J101" s="21" t="s">
        <v>339</v>
      </c>
      <c r="K101" s="24">
        <v>120</v>
      </c>
      <c r="L101" s="24">
        <v>120</v>
      </c>
      <c r="M101" s="24"/>
      <c r="N101" s="24">
        <f t="shared" si="3"/>
        <v>120</v>
      </c>
      <c r="O101" s="21" t="s">
        <v>340</v>
      </c>
      <c r="P101" s="21" t="s">
        <v>341</v>
      </c>
      <c r="Q101" s="26">
        <v>25</v>
      </c>
      <c r="R101" s="21">
        <v>86</v>
      </c>
      <c r="S101" s="28" t="s">
        <v>34</v>
      </c>
      <c r="T101" s="21"/>
    </row>
    <row r="102" s="6" customFormat="1" ht="50" customHeight="1" spans="1:20">
      <c r="A102" s="20">
        <v>97</v>
      </c>
      <c r="B102" s="21" t="s">
        <v>64</v>
      </c>
      <c r="C102" s="21" t="s">
        <v>26</v>
      </c>
      <c r="D102" s="21" t="s">
        <v>394</v>
      </c>
      <c r="E102" s="21" t="s">
        <v>99</v>
      </c>
      <c r="F102" s="21" t="s">
        <v>169</v>
      </c>
      <c r="G102" s="21" t="s">
        <v>169</v>
      </c>
      <c r="H102" s="21" t="s">
        <v>395</v>
      </c>
      <c r="I102" s="21" t="s">
        <v>396</v>
      </c>
      <c r="J102" s="21" t="s">
        <v>397</v>
      </c>
      <c r="K102" s="23">
        <v>50</v>
      </c>
      <c r="L102" s="23">
        <v>50</v>
      </c>
      <c r="M102" s="23"/>
      <c r="N102" s="23">
        <f t="shared" si="3"/>
        <v>50</v>
      </c>
      <c r="O102" s="21" t="s">
        <v>398</v>
      </c>
      <c r="P102" s="21" t="s">
        <v>399</v>
      </c>
      <c r="Q102" s="21">
        <v>21</v>
      </c>
      <c r="R102" s="21">
        <v>76</v>
      </c>
      <c r="S102" s="28" t="s">
        <v>34</v>
      </c>
      <c r="T102" s="21"/>
    </row>
    <row r="103" s="6" customFormat="1" ht="50" customHeight="1" spans="1:20">
      <c r="A103" s="20">
        <v>98</v>
      </c>
      <c r="B103" s="35" t="s">
        <v>64</v>
      </c>
      <c r="C103" s="35" t="s">
        <v>26</v>
      </c>
      <c r="D103" s="35" t="s">
        <v>400</v>
      </c>
      <c r="E103" s="21" t="s">
        <v>99</v>
      </c>
      <c r="F103" s="35" t="s">
        <v>169</v>
      </c>
      <c r="G103" s="35" t="s">
        <v>169</v>
      </c>
      <c r="H103" s="35" t="s">
        <v>177</v>
      </c>
      <c r="I103" s="35" t="s">
        <v>177</v>
      </c>
      <c r="J103" s="35" t="s">
        <v>401</v>
      </c>
      <c r="K103" s="36">
        <v>10.35</v>
      </c>
      <c r="L103" s="36">
        <v>10.35</v>
      </c>
      <c r="M103" s="36"/>
      <c r="N103" s="24">
        <f t="shared" si="3"/>
        <v>10.35</v>
      </c>
      <c r="O103" s="21" t="s">
        <v>402</v>
      </c>
      <c r="P103" s="21" t="s">
        <v>86</v>
      </c>
      <c r="Q103" s="27">
        <v>130</v>
      </c>
      <c r="R103" s="27">
        <v>482</v>
      </c>
      <c r="S103" s="28" t="s">
        <v>34</v>
      </c>
      <c r="T103" s="27"/>
    </row>
    <row r="104" s="6" customFormat="1" ht="50" customHeight="1" spans="1:20">
      <c r="A104" s="20">
        <v>99</v>
      </c>
      <c r="B104" s="35" t="s">
        <v>64</v>
      </c>
      <c r="C104" s="35" t="s">
        <v>79</v>
      </c>
      <c r="D104" s="35" t="s">
        <v>403</v>
      </c>
      <c r="E104" s="21" t="s">
        <v>99</v>
      </c>
      <c r="F104" s="35" t="s">
        <v>169</v>
      </c>
      <c r="G104" s="35" t="s">
        <v>169</v>
      </c>
      <c r="H104" s="35" t="s">
        <v>177</v>
      </c>
      <c r="I104" s="35" t="s">
        <v>404</v>
      </c>
      <c r="J104" s="35" t="s">
        <v>405</v>
      </c>
      <c r="K104" s="36">
        <v>80</v>
      </c>
      <c r="L104" s="36">
        <v>80</v>
      </c>
      <c r="M104" s="36"/>
      <c r="N104" s="24">
        <f t="shared" si="3"/>
        <v>80</v>
      </c>
      <c r="O104" s="21" t="s">
        <v>406</v>
      </c>
      <c r="P104" s="21" t="s">
        <v>86</v>
      </c>
      <c r="Q104" s="27">
        <v>130</v>
      </c>
      <c r="R104" s="27">
        <v>482</v>
      </c>
      <c r="S104" s="28" t="s">
        <v>34</v>
      </c>
      <c r="T104" s="27"/>
    </row>
    <row r="105" s="9" customFormat="1" ht="50" customHeight="1" spans="1:20">
      <c r="A105" s="20">
        <v>100</v>
      </c>
      <c r="B105" s="35" t="s">
        <v>64</v>
      </c>
      <c r="C105" s="35" t="s">
        <v>26</v>
      </c>
      <c r="D105" s="35" t="s">
        <v>407</v>
      </c>
      <c r="E105" s="21" t="s">
        <v>99</v>
      </c>
      <c r="F105" s="35" t="s">
        <v>169</v>
      </c>
      <c r="G105" s="35" t="s">
        <v>169</v>
      </c>
      <c r="H105" s="35" t="s">
        <v>177</v>
      </c>
      <c r="I105" s="35" t="s">
        <v>408</v>
      </c>
      <c r="J105" s="35" t="s">
        <v>409</v>
      </c>
      <c r="K105" s="36">
        <v>65</v>
      </c>
      <c r="L105" s="36">
        <v>65</v>
      </c>
      <c r="M105" s="36"/>
      <c r="N105" s="24">
        <f t="shared" si="3"/>
        <v>65</v>
      </c>
      <c r="O105" s="27" t="s">
        <v>410</v>
      </c>
      <c r="P105" s="21" t="s">
        <v>411</v>
      </c>
      <c r="Q105" s="27">
        <v>62</v>
      </c>
      <c r="R105" s="27">
        <v>215</v>
      </c>
      <c r="S105" s="28" t="s">
        <v>34</v>
      </c>
      <c r="T105" s="27"/>
    </row>
    <row r="106" s="9" customFormat="1" ht="50" customHeight="1" spans="1:20">
      <c r="A106" s="20">
        <v>101</v>
      </c>
      <c r="B106" s="21" t="s">
        <v>64</v>
      </c>
      <c r="C106" s="21" t="s">
        <v>26</v>
      </c>
      <c r="D106" s="21" t="s">
        <v>412</v>
      </c>
      <c r="E106" s="21" t="s">
        <v>99</v>
      </c>
      <c r="F106" s="21" t="s">
        <v>180</v>
      </c>
      <c r="G106" s="21" t="s">
        <v>180</v>
      </c>
      <c r="H106" s="21" t="s">
        <v>413</v>
      </c>
      <c r="I106" s="21" t="s">
        <v>414</v>
      </c>
      <c r="J106" s="21" t="s">
        <v>415</v>
      </c>
      <c r="K106" s="23">
        <v>33.8</v>
      </c>
      <c r="L106" s="23">
        <v>33.8</v>
      </c>
      <c r="M106" s="23"/>
      <c r="N106" s="23">
        <f t="shared" si="3"/>
        <v>33.8</v>
      </c>
      <c r="O106" s="38" t="s">
        <v>416</v>
      </c>
      <c r="P106" s="21" t="s">
        <v>358</v>
      </c>
      <c r="Q106" s="21">
        <v>7</v>
      </c>
      <c r="R106" s="21">
        <v>26</v>
      </c>
      <c r="S106" s="28" t="s">
        <v>34</v>
      </c>
      <c r="T106" s="21"/>
    </row>
    <row r="107" s="9" customFormat="1" ht="50" customHeight="1" spans="1:20">
      <c r="A107" s="20">
        <v>102</v>
      </c>
      <c r="B107" s="21" t="s">
        <v>64</v>
      </c>
      <c r="C107" s="21" t="s">
        <v>171</v>
      </c>
      <c r="D107" s="21" t="s">
        <v>342</v>
      </c>
      <c r="E107" s="21" t="s">
        <v>99</v>
      </c>
      <c r="F107" s="21" t="s">
        <v>180</v>
      </c>
      <c r="G107" s="21" t="s">
        <v>180</v>
      </c>
      <c r="H107" s="21" t="s">
        <v>417</v>
      </c>
      <c r="I107" s="21" t="s">
        <v>418</v>
      </c>
      <c r="J107" s="21" t="s">
        <v>419</v>
      </c>
      <c r="K107" s="23">
        <v>40</v>
      </c>
      <c r="L107" s="23">
        <v>40</v>
      </c>
      <c r="M107" s="23"/>
      <c r="N107" s="24">
        <f t="shared" si="3"/>
        <v>40</v>
      </c>
      <c r="O107" s="27" t="s">
        <v>346</v>
      </c>
      <c r="P107" s="21" t="s">
        <v>347</v>
      </c>
      <c r="Q107" s="21">
        <v>55</v>
      </c>
      <c r="R107" s="21">
        <v>195</v>
      </c>
      <c r="S107" s="28" t="s">
        <v>34</v>
      </c>
      <c r="T107" s="21"/>
    </row>
    <row r="108" s="6" customFormat="1" ht="50" customHeight="1" spans="1:20">
      <c r="A108" s="20">
        <v>103</v>
      </c>
      <c r="B108" s="21" t="s">
        <v>64</v>
      </c>
      <c r="C108" s="21" t="s">
        <v>26</v>
      </c>
      <c r="D108" s="20" t="s">
        <v>336</v>
      </c>
      <c r="E108" s="21" t="s">
        <v>99</v>
      </c>
      <c r="F108" s="20" t="s">
        <v>180</v>
      </c>
      <c r="G108" s="20" t="s">
        <v>180</v>
      </c>
      <c r="H108" s="20" t="s">
        <v>183</v>
      </c>
      <c r="I108" s="20" t="s">
        <v>183</v>
      </c>
      <c r="J108" s="21" t="s">
        <v>339</v>
      </c>
      <c r="K108" s="23">
        <v>120</v>
      </c>
      <c r="L108" s="23">
        <v>120</v>
      </c>
      <c r="M108" s="24"/>
      <c r="N108" s="24">
        <f t="shared" si="3"/>
        <v>120</v>
      </c>
      <c r="O108" s="21" t="s">
        <v>340</v>
      </c>
      <c r="P108" s="21" t="s">
        <v>341</v>
      </c>
      <c r="Q108" s="21">
        <v>128</v>
      </c>
      <c r="R108" s="21">
        <v>384</v>
      </c>
      <c r="S108" s="28" t="s">
        <v>34</v>
      </c>
      <c r="T108" s="21"/>
    </row>
    <row r="109" s="6" customFormat="1" ht="50" customHeight="1" spans="1:20">
      <c r="A109" s="20">
        <v>104</v>
      </c>
      <c r="B109" s="38" t="s">
        <v>64</v>
      </c>
      <c r="C109" s="38" t="s">
        <v>26</v>
      </c>
      <c r="D109" s="38" t="s">
        <v>420</v>
      </c>
      <c r="E109" s="21" t="s">
        <v>99</v>
      </c>
      <c r="F109" s="38" t="s">
        <v>180</v>
      </c>
      <c r="G109" s="38" t="s">
        <v>180</v>
      </c>
      <c r="H109" s="38" t="s">
        <v>183</v>
      </c>
      <c r="I109" s="38" t="s">
        <v>421</v>
      </c>
      <c r="J109" s="38" t="s">
        <v>422</v>
      </c>
      <c r="K109" s="37">
        <v>51.6</v>
      </c>
      <c r="L109" s="37">
        <v>51.6</v>
      </c>
      <c r="M109" s="37"/>
      <c r="N109" s="24">
        <f t="shared" si="3"/>
        <v>51.6</v>
      </c>
      <c r="O109" s="38" t="s">
        <v>423</v>
      </c>
      <c r="P109" s="21" t="s">
        <v>358</v>
      </c>
      <c r="Q109" s="38">
        <v>17</v>
      </c>
      <c r="R109" s="38">
        <v>68</v>
      </c>
      <c r="S109" s="28" t="s">
        <v>34</v>
      </c>
      <c r="T109" s="27"/>
    </row>
    <row r="110" s="6" customFormat="1" ht="50" customHeight="1" spans="1:20">
      <c r="A110" s="20">
        <v>105</v>
      </c>
      <c r="B110" s="38" t="s">
        <v>64</v>
      </c>
      <c r="C110" s="38" t="s">
        <v>26</v>
      </c>
      <c r="D110" s="38" t="s">
        <v>424</v>
      </c>
      <c r="E110" s="21" t="s">
        <v>99</v>
      </c>
      <c r="F110" s="38" t="s">
        <v>180</v>
      </c>
      <c r="G110" s="38" t="s">
        <v>180</v>
      </c>
      <c r="H110" s="38" t="s">
        <v>183</v>
      </c>
      <c r="I110" s="38" t="s">
        <v>425</v>
      </c>
      <c r="J110" s="38" t="s">
        <v>426</v>
      </c>
      <c r="K110" s="37">
        <v>20</v>
      </c>
      <c r="L110" s="37">
        <v>20</v>
      </c>
      <c r="M110" s="37"/>
      <c r="N110" s="24">
        <f t="shared" si="3"/>
        <v>20</v>
      </c>
      <c r="O110" s="27" t="s">
        <v>427</v>
      </c>
      <c r="P110" s="21" t="s">
        <v>411</v>
      </c>
      <c r="Q110" s="38">
        <v>15</v>
      </c>
      <c r="R110" s="38">
        <v>65</v>
      </c>
      <c r="S110" s="28" t="s">
        <v>34</v>
      </c>
      <c r="T110" s="27"/>
    </row>
    <row r="111" s="6" customFormat="1" ht="50" customHeight="1" spans="1:20">
      <c r="A111" s="20">
        <v>106</v>
      </c>
      <c r="B111" s="21" t="s">
        <v>64</v>
      </c>
      <c r="C111" s="21" t="s">
        <v>26</v>
      </c>
      <c r="D111" s="21" t="s">
        <v>428</v>
      </c>
      <c r="E111" s="21" t="s">
        <v>99</v>
      </c>
      <c r="F111" s="21" t="s">
        <v>180</v>
      </c>
      <c r="G111" s="21" t="s">
        <v>180</v>
      </c>
      <c r="H111" s="21" t="s">
        <v>429</v>
      </c>
      <c r="I111" s="21" t="s">
        <v>430</v>
      </c>
      <c r="J111" s="21" t="s">
        <v>431</v>
      </c>
      <c r="K111" s="23">
        <v>45</v>
      </c>
      <c r="L111" s="23">
        <v>45</v>
      </c>
      <c r="M111" s="23"/>
      <c r="N111" s="23">
        <f t="shared" si="3"/>
        <v>45</v>
      </c>
      <c r="O111" s="38" t="s">
        <v>432</v>
      </c>
      <c r="P111" s="21" t="s">
        <v>358</v>
      </c>
      <c r="Q111" s="21">
        <v>10</v>
      </c>
      <c r="R111" s="21">
        <v>43</v>
      </c>
      <c r="S111" s="28" t="s">
        <v>34</v>
      </c>
      <c r="T111" s="21"/>
    </row>
    <row r="112" s="9" customFormat="1" ht="50" customHeight="1" spans="1:20">
      <c r="A112" s="20">
        <v>107</v>
      </c>
      <c r="B112" s="21" t="s">
        <v>64</v>
      </c>
      <c r="C112" s="21" t="s">
        <v>26</v>
      </c>
      <c r="D112" s="20" t="s">
        <v>336</v>
      </c>
      <c r="E112" s="21" t="s">
        <v>99</v>
      </c>
      <c r="F112" s="20" t="s">
        <v>188</v>
      </c>
      <c r="G112" s="20" t="s">
        <v>188</v>
      </c>
      <c r="H112" s="20" t="s">
        <v>433</v>
      </c>
      <c r="I112" s="20" t="s">
        <v>434</v>
      </c>
      <c r="J112" s="21" t="s">
        <v>339</v>
      </c>
      <c r="K112" s="23">
        <v>245</v>
      </c>
      <c r="L112" s="23">
        <v>245</v>
      </c>
      <c r="M112" s="24"/>
      <c r="N112" s="24">
        <f t="shared" si="3"/>
        <v>245</v>
      </c>
      <c r="O112" s="21" t="s">
        <v>340</v>
      </c>
      <c r="P112" s="21" t="s">
        <v>341</v>
      </c>
      <c r="Q112" s="22">
        <v>40</v>
      </c>
      <c r="R112" s="21">
        <v>120</v>
      </c>
      <c r="S112" s="28" t="s">
        <v>34</v>
      </c>
      <c r="T112" s="21"/>
    </row>
    <row r="113" s="9" customFormat="1" ht="50" customHeight="1" spans="1:20">
      <c r="A113" s="20">
        <v>108</v>
      </c>
      <c r="B113" s="21" t="s">
        <v>64</v>
      </c>
      <c r="C113" s="21" t="s">
        <v>171</v>
      </c>
      <c r="D113" s="21" t="s">
        <v>342</v>
      </c>
      <c r="E113" s="21" t="s">
        <v>99</v>
      </c>
      <c r="F113" s="21" t="s">
        <v>188</v>
      </c>
      <c r="G113" s="21" t="s">
        <v>188</v>
      </c>
      <c r="H113" s="21" t="s">
        <v>435</v>
      </c>
      <c r="I113" s="21" t="s">
        <v>436</v>
      </c>
      <c r="J113" s="21" t="s">
        <v>437</v>
      </c>
      <c r="K113" s="23">
        <v>57</v>
      </c>
      <c r="L113" s="23">
        <v>57</v>
      </c>
      <c r="M113" s="23"/>
      <c r="N113" s="24">
        <f t="shared" si="3"/>
        <v>57</v>
      </c>
      <c r="O113" s="27" t="s">
        <v>346</v>
      </c>
      <c r="P113" s="21" t="s">
        <v>347</v>
      </c>
      <c r="Q113" s="21">
        <v>405</v>
      </c>
      <c r="R113" s="21">
        <v>1028</v>
      </c>
      <c r="S113" s="28" t="s">
        <v>34</v>
      </c>
      <c r="T113" s="21"/>
    </row>
    <row r="114" s="6" customFormat="1" ht="50" customHeight="1" spans="1:20">
      <c r="A114" s="20">
        <v>109</v>
      </c>
      <c r="B114" s="21" t="s">
        <v>64</v>
      </c>
      <c r="C114" s="21" t="s">
        <v>26</v>
      </c>
      <c r="D114" s="21" t="s">
        <v>336</v>
      </c>
      <c r="E114" s="21" t="s">
        <v>99</v>
      </c>
      <c r="F114" s="21" t="s">
        <v>204</v>
      </c>
      <c r="G114" s="21" t="s">
        <v>204</v>
      </c>
      <c r="H114" s="21" t="s">
        <v>214</v>
      </c>
      <c r="I114" s="21" t="s">
        <v>438</v>
      </c>
      <c r="J114" s="21" t="s">
        <v>339</v>
      </c>
      <c r="K114" s="23">
        <v>300</v>
      </c>
      <c r="L114" s="23">
        <v>300</v>
      </c>
      <c r="M114" s="24"/>
      <c r="N114" s="24">
        <f t="shared" si="3"/>
        <v>300</v>
      </c>
      <c r="O114" s="21" t="s">
        <v>340</v>
      </c>
      <c r="P114" s="21" t="s">
        <v>341</v>
      </c>
      <c r="Q114" s="21">
        <v>45</v>
      </c>
      <c r="R114" s="21">
        <v>155</v>
      </c>
      <c r="S114" s="28" t="s">
        <v>34</v>
      </c>
      <c r="T114" s="21"/>
    </row>
    <row r="115" s="8" customFormat="1" ht="74" customHeight="1" spans="1:20">
      <c r="A115" s="20">
        <v>110</v>
      </c>
      <c r="B115" s="21" t="s">
        <v>64</v>
      </c>
      <c r="C115" s="21" t="s">
        <v>171</v>
      </c>
      <c r="D115" s="21" t="s">
        <v>342</v>
      </c>
      <c r="E115" s="21" t="s">
        <v>99</v>
      </c>
      <c r="F115" s="21" t="s">
        <v>227</v>
      </c>
      <c r="G115" s="21" t="s">
        <v>227</v>
      </c>
      <c r="H115" s="21" t="s">
        <v>439</v>
      </c>
      <c r="I115" s="21" t="s">
        <v>440</v>
      </c>
      <c r="J115" s="21" t="s">
        <v>441</v>
      </c>
      <c r="K115" s="23">
        <v>44</v>
      </c>
      <c r="L115" s="23">
        <v>44</v>
      </c>
      <c r="M115" s="23"/>
      <c r="N115" s="24">
        <f t="shared" si="3"/>
        <v>44</v>
      </c>
      <c r="O115" s="27" t="s">
        <v>346</v>
      </c>
      <c r="P115" s="21" t="s">
        <v>347</v>
      </c>
      <c r="Q115" s="21">
        <v>434</v>
      </c>
      <c r="R115" s="21">
        <v>1129</v>
      </c>
      <c r="S115" s="28" t="s">
        <v>34</v>
      </c>
      <c r="T115" s="21"/>
    </row>
    <row r="116" s="6" customFormat="1" ht="50" customHeight="1" spans="1:20">
      <c r="A116" s="20">
        <v>111</v>
      </c>
      <c r="B116" s="21" t="s">
        <v>64</v>
      </c>
      <c r="C116" s="21" t="s">
        <v>26</v>
      </c>
      <c r="D116" s="20" t="s">
        <v>336</v>
      </c>
      <c r="E116" s="21" t="s">
        <v>99</v>
      </c>
      <c r="F116" s="21" t="s">
        <v>227</v>
      </c>
      <c r="G116" s="21" t="s">
        <v>227</v>
      </c>
      <c r="H116" s="21" t="s">
        <v>442</v>
      </c>
      <c r="I116" s="21" t="s">
        <v>443</v>
      </c>
      <c r="J116" s="21" t="s">
        <v>339</v>
      </c>
      <c r="K116" s="23">
        <v>117</v>
      </c>
      <c r="L116" s="23">
        <v>117</v>
      </c>
      <c r="M116" s="24"/>
      <c r="N116" s="24">
        <f t="shared" si="3"/>
        <v>117</v>
      </c>
      <c r="O116" s="21" t="s">
        <v>340</v>
      </c>
      <c r="P116" s="21" t="s">
        <v>341</v>
      </c>
      <c r="Q116" s="22">
        <v>100</v>
      </c>
      <c r="R116" s="21">
        <v>344</v>
      </c>
      <c r="S116" s="28" t="s">
        <v>34</v>
      </c>
      <c r="T116" s="21"/>
    </row>
    <row r="117" s="10" customFormat="1" ht="50" customHeight="1" spans="1:20">
      <c r="A117" s="20">
        <v>112</v>
      </c>
      <c r="B117" s="21" t="s">
        <v>64</v>
      </c>
      <c r="C117" s="21" t="s">
        <v>79</v>
      </c>
      <c r="D117" s="21" t="s">
        <v>444</v>
      </c>
      <c r="E117" s="21" t="s">
        <v>99</v>
      </c>
      <c r="F117" s="21" t="s">
        <v>227</v>
      </c>
      <c r="G117" s="21" t="s">
        <v>227</v>
      </c>
      <c r="H117" s="21" t="s">
        <v>445</v>
      </c>
      <c r="I117" s="21" t="s">
        <v>446</v>
      </c>
      <c r="J117" s="21" t="s">
        <v>447</v>
      </c>
      <c r="K117" s="23">
        <v>58</v>
      </c>
      <c r="L117" s="24">
        <v>58</v>
      </c>
      <c r="M117" s="23"/>
      <c r="N117" s="24">
        <f t="shared" si="3"/>
        <v>58</v>
      </c>
      <c r="O117" s="38" t="s">
        <v>448</v>
      </c>
      <c r="P117" s="21" t="s">
        <v>358</v>
      </c>
      <c r="Q117" s="21">
        <v>18</v>
      </c>
      <c r="R117" s="21">
        <v>62</v>
      </c>
      <c r="S117" s="25" t="s">
        <v>34</v>
      </c>
      <c r="T117" s="21"/>
    </row>
    <row r="118" s="6" customFormat="1" ht="50" customHeight="1" spans="1:20">
      <c r="A118" s="20">
        <v>113</v>
      </c>
      <c r="B118" s="21" t="s">
        <v>64</v>
      </c>
      <c r="C118" s="21" t="s">
        <v>26</v>
      </c>
      <c r="D118" s="21" t="s">
        <v>449</v>
      </c>
      <c r="E118" s="21" t="s">
        <v>99</v>
      </c>
      <c r="F118" s="21" t="s">
        <v>227</v>
      </c>
      <c r="G118" s="21" t="s">
        <v>227</v>
      </c>
      <c r="H118" s="21" t="s">
        <v>445</v>
      </c>
      <c r="I118" s="21" t="s">
        <v>450</v>
      </c>
      <c r="J118" s="21" t="s">
        <v>451</v>
      </c>
      <c r="K118" s="41">
        <v>28</v>
      </c>
      <c r="L118" s="41">
        <v>28</v>
      </c>
      <c r="M118" s="23"/>
      <c r="N118" s="23">
        <f t="shared" si="3"/>
        <v>28</v>
      </c>
      <c r="O118" s="38" t="s">
        <v>452</v>
      </c>
      <c r="P118" s="21" t="s">
        <v>358</v>
      </c>
      <c r="Q118" s="21">
        <v>18</v>
      </c>
      <c r="R118" s="21">
        <v>62</v>
      </c>
      <c r="S118" s="28" t="s">
        <v>34</v>
      </c>
      <c r="T118" s="21"/>
    </row>
    <row r="119" s="6" customFormat="1" ht="50" customHeight="1" spans="1:20">
      <c r="A119" s="20">
        <v>114</v>
      </c>
      <c r="B119" s="21" t="s">
        <v>64</v>
      </c>
      <c r="C119" s="21" t="s">
        <v>26</v>
      </c>
      <c r="D119" s="20" t="s">
        <v>336</v>
      </c>
      <c r="E119" s="21" t="s">
        <v>99</v>
      </c>
      <c r="F119" s="20" t="s">
        <v>229</v>
      </c>
      <c r="G119" s="20" t="s">
        <v>229</v>
      </c>
      <c r="H119" s="20" t="s">
        <v>453</v>
      </c>
      <c r="I119" s="20" t="s">
        <v>453</v>
      </c>
      <c r="J119" s="21" t="s">
        <v>339</v>
      </c>
      <c r="K119" s="41">
        <v>357</v>
      </c>
      <c r="L119" s="41">
        <v>357</v>
      </c>
      <c r="M119" s="24"/>
      <c r="N119" s="24">
        <f t="shared" si="3"/>
        <v>357</v>
      </c>
      <c r="O119" s="21" t="s">
        <v>340</v>
      </c>
      <c r="P119" s="21" t="s">
        <v>341</v>
      </c>
      <c r="Q119" s="21">
        <v>30</v>
      </c>
      <c r="R119" s="21">
        <v>90</v>
      </c>
      <c r="S119" s="28" t="s">
        <v>34</v>
      </c>
      <c r="T119" s="21"/>
    </row>
    <row r="120" s="6" customFormat="1" ht="50" customHeight="1" spans="1:20">
      <c r="A120" s="20">
        <v>115</v>
      </c>
      <c r="B120" s="21" t="s">
        <v>64</v>
      </c>
      <c r="C120" s="21" t="s">
        <v>171</v>
      </c>
      <c r="D120" s="21" t="s">
        <v>342</v>
      </c>
      <c r="E120" s="21" t="s">
        <v>99</v>
      </c>
      <c r="F120" s="21" t="s">
        <v>229</v>
      </c>
      <c r="G120" s="21" t="s">
        <v>229</v>
      </c>
      <c r="H120" s="21" t="s">
        <v>454</v>
      </c>
      <c r="I120" s="21" t="s">
        <v>455</v>
      </c>
      <c r="J120" s="21" t="s">
        <v>456</v>
      </c>
      <c r="K120" s="41">
        <v>32</v>
      </c>
      <c r="L120" s="41">
        <v>32</v>
      </c>
      <c r="M120" s="23"/>
      <c r="N120" s="24">
        <f t="shared" si="3"/>
        <v>32</v>
      </c>
      <c r="O120" s="27" t="s">
        <v>346</v>
      </c>
      <c r="P120" s="21" t="s">
        <v>347</v>
      </c>
      <c r="Q120" s="21">
        <v>430</v>
      </c>
      <c r="R120" s="21">
        <v>1100</v>
      </c>
      <c r="S120" s="28" t="s">
        <v>34</v>
      </c>
      <c r="T120" s="21"/>
    </row>
    <row r="121" s="7" customFormat="1" ht="50" customHeight="1" spans="1:20">
      <c r="A121" s="20">
        <v>116</v>
      </c>
      <c r="B121" s="21" t="s">
        <v>64</v>
      </c>
      <c r="C121" s="27" t="s">
        <v>26</v>
      </c>
      <c r="D121" s="27" t="s">
        <v>457</v>
      </c>
      <c r="E121" s="21" t="s">
        <v>99</v>
      </c>
      <c r="F121" s="27" t="s">
        <v>229</v>
      </c>
      <c r="G121" s="27" t="s">
        <v>229</v>
      </c>
      <c r="H121" s="27" t="s">
        <v>234</v>
      </c>
      <c r="I121" s="27" t="s">
        <v>458</v>
      </c>
      <c r="J121" s="27" t="s">
        <v>459</v>
      </c>
      <c r="K121" s="23">
        <v>48.6</v>
      </c>
      <c r="L121" s="24">
        <v>48.6</v>
      </c>
      <c r="M121" s="23"/>
      <c r="N121" s="24">
        <f t="shared" si="3"/>
        <v>48.6</v>
      </c>
      <c r="O121" s="38" t="s">
        <v>460</v>
      </c>
      <c r="P121" s="21" t="s">
        <v>358</v>
      </c>
      <c r="Q121" s="27">
        <v>15</v>
      </c>
      <c r="R121" s="27">
        <v>35</v>
      </c>
      <c r="S121" s="25" t="s">
        <v>34</v>
      </c>
      <c r="T121" s="21"/>
    </row>
    <row r="122" s="7" customFormat="1" ht="50" customHeight="1" spans="1:20">
      <c r="A122" s="20">
        <v>117</v>
      </c>
      <c r="B122" s="21" t="s">
        <v>64</v>
      </c>
      <c r="C122" s="21" t="s">
        <v>171</v>
      </c>
      <c r="D122" s="21" t="s">
        <v>342</v>
      </c>
      <c r="E122" s="21" t="s">
        <v>99</v>
      </c>
      <c r="F122" s="21" t="s">
        <v>88</v>
      </c>
      <c r="G122" s="21" t="s">
        <v>88</v>
      </c>
      <c r="H122" s="21" t="s">
        <v>461</v>
      </c>
      <c r="I122" s="21" t="s">
        <v>462</v>
      </c>
      <c r="J122" s="21" t="s">
        <v>463</v>
      </c>
      <c r="K122" s="23">
        <v>59</v>
      </c>
      <c r="L122" s="23">
        <v>59</v>
      </c>
      <c r="M122" s="23"/>
      <c r="N122" s="24">
        <f t="shared" si="3"/>
        <v>59</v>
      </c>
      <c r="O122" s="27" t="s">
        <v>346</v>
      </c>
      <c r="P122" s="21" t="s">
        <v>347</v>
      </c>
      <c r="Q122" s="21">
        <v>54</v>
      </c>
      <c r="R122" s="21">
        <v>150</v>
      </c>
      <c r="S122" s="28" t="s">
        <v>34</v>
      </c>
      <c r="T122" s="21"/>
    </row>
    <row r="123" s="7" customFormat="1" ht="50" customHeight="1" spans="1:20">
      <c r="A123" s="20">
        <v>118</v>
      </c>
      <c r="B123" s="21" t="s">
        <v>64</v>
      </c>
      <c r="C123" s="21" t="s">
        <v>26</v>
      </c>
      <c r="D123" s="20" t="s">
        <v>336</v>
      </c>
      <c r="E123" s="21" t="s">
        <v>99</v>
      </c>
      <c r="F123" s="20" t="s">
        <v>88</v>
      </c>
      <c r="G123" s="20" t="s">
        <v>88</v>
      </c>
      <c r="H123" s="20" t="s">
        <v>464</v>
      </c>
      <c r="I123" s="20" t="s">
        <v>465</v>
      </c>
      <c r="J123" s="21" t="s">
        <v>339</v>
      </c>
      <c r="K123" s="23">
        <v>300</v>
      </c>
      <c r="L123" s="23">
        <v>300</v>
      </c>
      <c r="M123" s="24"/>
      <c r="N123" s="24">
        <f t="shared" si="3"/>
        <v>300</v>
      </c>
      <c r="O123" s="21" t="s">
        <v>340</v>
      </c>
      <c r="P123" s="21" t="s">
        <v>341</v>
      </c>
      <c r="Q123" s="21">
        <v>110</v>
      </c>
      <c r="R123" s="21">
        <v>354</v>
      </c>
      <c r="S123" s="28" t="s">
        <v>34</v>
      </c>
      <c r="T123" s="21"/>
    </row>
    <row r="124" s="7" customFormat="1" ht="50" customHeight="1" spans="1:20">
      <c r="A124" s="20">
        <v>119</v>
      </c>
      <c r="B124" s="21" t="s">
        <v>64</v>
      </c>
      <c r="C124" s="21" t="s">
        <v>171</v>
      </c>
      <c r="D124" s="21" t="s">
        <v>342</v>
      </c>
      <c r="E124" s="21" t="s">
        <v>99</v>
      </c>
      <c r="F124" s="21" t="s">
        <v>261</v>
      </c>
      <c r="G124" s="21" t="s">
        <v>261</v>
      </c>
      <c r="H124" s="21" t="s">
        <v>466</v>
      </c>
      <c r="I124" s="21" t="s">
        <v>467</v>
      </c>
      <c r="J124" s="21" t="s">
        <v>468</v>
      </c>
      <c r="K124" s="23">
        <v>5</v>
      </c>
      <c r="L124" s="23">
        <v>5</v>
      </c>
      <c r="M124" s="23"/>
      <c r="N124" s="24">
        <f t="shared" si="3"/>
        <v>5</v>
      </c>
      <c r="O124" s="27" t="s">
        <v>346</v>
      </c>
      <c r="P124" s="21" t="s">
        <v>347</v>
      </c>
      <c r="Q124" s="21">
        <v>138</v>
      </c>
      <c r="R124" s="21">
        <v>485</v>
      </c>
      <c r="S124" s="28" t="s">
        <v>34</v>
      </c>
      <c r="T124" s="21"/>
    </row>
    <row r="125" s="7" customFormat="1" ht="50" customHeight="1" spans="1:20">
      <c r="A125" s="20">
        <v>120</v>
      </c>
      <c r="B125" s="21" t="s">
        <v>64</v>
      </c>
      <c r="C125" s="21" t="s">
        <v>26</v>
      </c>
      <c r="D125" s="21" t="s">
        <v>469</v>
      </c>
      <c r="E125" s="21" t="s">
        <v>99</v>
      </c>
      <c r="F125" s="21" t="s">
        <v>261</v>
      </c>
      <c r="G125" s="21" t="s">
        <v>261</v>
      </c>
      <c r="H125" s="21" t="s">
        <v>466</v>
      </c>
      <c r="I125" s="21" t="s">
        <v>470</v>
      </c>
      <c r="J125" s="21" t="s">
        <v>471</v>
      </c>
      <c r="K125" s="23">
        <v>30</v>
      </c>
      <c r="L125" s="23">
        <v>30</v>
      </c>
      <c r="M125" s="23"/>
      <c r="N125" s="24">
        <f t="shared" si="3"/>
        <v>30</v>
      </c>
      <c r="O125" s="38" t="s">
        <v>472</v>
      </c>
      <c r="P125" s="21" t="s">
        <v>358</v>
      </c>
      <c r="Q125" s="21">
        <v>155</v>
      </c>
      <c r="R125" s="21">
        <v>456</v>
      </c>
      <c r="S125" s="28" t="s">
        <v>34</v>
      </c>
      <c r="T125" s="21"/>
    </row>
    <row r="126" s="7" customFormat="1" ht="50" customHeight="1" spans="1:20">
      <c r="A126" s="20">
        <v>121</v>
      </c>
      <c r="B126" s="21" t="s">
        <v>64</v>
      </c>
      <c r="C126" s="21" t="s">
        <v>26</v>
      </c>
      <c r="D126" s="21" t="s">
        <v>473</v>
      </c>
      <c r="E126" s="21" t="s">
        <v>99</v>
      </c>
      <c r="F126" s="21" t="s">
        <v>261</v>
      </c>
      <c r="G126" s="21" t="s">
        <v>261</v>
      </c>
      <c r="H126" s="21" t="s">
        <v>474</v>
      </c>
      <c r="I126" s="21" t="s">
        <v>475</v>
      </c>
      <c r="J126" s="21" t="s">
        <v>476</v>
      </c>
      <c r="K126" s="23">
        <v>12</v>
      </c>
      <c r="L126" s="23">
        <v>12</v>
      </c>
      <c r="M126" s="23"/>
      <c r="N126" s="23">
        <f t="shared" si="3"/>
        <v>12</v>
      </c>
      <c r="O126" s="38" t="s">
        <v>432</v>
      </c>
      <c r="P126" s="21" t="s">
        <v>358</v>
      </c>
      <c r="Q126" s="21">
        <v>20</v>
      </c>
      <c r="R126" s="21">
        <v>49</v>
      </c>
      <c r="S126" s="28" t="s">
        <v>34</v>
      </c>
      <c r="T126" s="21"/>
    </row>
    <row r="127" s="7" customFormat="1" ht="50" customHeight="1" spans="1:20">
      <c r="A127" s="20">
        <v>122</v>
      </c>
      <c r="B127" s="21" t="s">
        <v>64</v>
      </c>
      <c r="C127" s="21" t="s">
        <v>26</v>
      </c>
      <c r="D127" s="21" t="s">
        <v>477</v>
      </c>
      <c r="E127" s="21" t="s">
        <v>99</v>
      </c>
      <c r="F127" s="21" t="s">
        <v>261</v>
      </c>
      <c r="G127" s="21" t="s">
        <v>261</v>
      </c>
      <c r="H127" s="21" t="s">
        <v>478</v>
      </c>
      <c r="I127" s="21" t="s">
        <v>479</v>
      </c>
      <c r="J127" s="21" t="s">
        <v>480</v>
      </c>
      <c r="K127" s="23">
        <v>58.8</v>
      </c>
      <c r="L127" s="32">
        <v>58.8</v>
      </c>
      <c r="M127" s="23"/>
      <c r="N127" s="24">
        <f t="shared" si="3"/>
        <v>58.8</v>
      </c>
      <c r="O127" s="21" t="s">
        <v>481</v>
      </c>
      <c r="P127" s="27" t="s">
        <v>482</v>
      </c>
      <c r="Q127" s="21">
        <v>16</v>
      </c>
      <c r="R127" s="21">
        <v>38</v>
      </c>
      <c r="S127" s="28" t="s">
        <v>34</v>
      </c>
      <c r="T127" s="21"/>
    </row>
    <row r="128" s="7" customFormat="1" ht="50" customHeight="1" spans="1:20">
      <c r="A128" s="20">
        <v>123</v>
      </c>
      <c r="B128" s="21" t="s">
        <v>64</v>
      </c>
      <c r="C128" s="20" t="s">
        <v>26</v>
      </c>
      <c r="D128" s="20" t="s">
        <v>483</v>
      </c>
      <c r="E128" s="21" t="s">
        <v>99</v>
      </c>
      <c r="F128" s="20" t="s">
        <v>261</v>
      </c>
      <c r="G128" s="20" t="s">
        <v>261</v>
      </c>
      <c r="H128" s="20" t="s">
        <v>478</v>
      </c>
      <c r="I128" s="20" t="s">
        <v>484</v>
      </c>
      <c r="J128" s="20" t="s">
        <v>485</v>
      </c>
      <c r="K128" s="24">
        <v>18</v>
      </c>
      <c r="L128" s="24">
        <v>18</v>
      </c>
      <c r="M128" s="42"/>
      <c r="N128" s="24">
        <f t="shared" si="3"/>
        <v>18</v>
      </c>
      <c r="O128" s="38" t="s">
        <v>472</v>
      </c>
      <c r="P128" s="21" t="s">
        <v>358</v>
      </c>
      <c r="Q128" s="20">
        <v>123</v>
      </c>
      <c r="R128" s="20">
        <v>358</v>
      </c>
      <c r="S128" s="25" t="s">
        <v>34</v>
      </c>
      <c r="T128" s="21"/>
    </row>
    <row r="129" s="7" customFormat="1" ht="50" customHeight="1" spans="1:20">
      <c r="A129" s="20">
        <v>124</v>
      </c>
      <c r="B129" s="21" t="s">
        <v>64</v>
      </c>
      <c r="C129" s="21" t="s">
        <v>26</v>
      </c>
      <c r="D129" s="21" t="s">
        <v>486</v>
      </c>
      <c r="E129" s="21" t="s">
        <v>99</v>
      </c>
      <c r="F129" s="21" t="s">
        <v>267</v>
      </c>
      <c r="G129" s="21" t="s">
        <v>267</v>
      </c>
      <c r="H129" s="21" t="s">
        <v>487</v>
      </c>
      <c r="I129" s="21" t="s">
        <v>488</v>
      </c>
      <c r="J129" s="21" t="s">
        <v>489</v>
      </c>
      <c r="K129" s="23">
        <v>19.9</v>
      </c>
      <c r="L129" s="23">
        <v>19.9</v>
      </c>
      <c r="M129" s="23"/>
      <c r="N129" s="23">
        <f t="shared" si="3"/>
        <v>19.9</v>
      </c>
      <c r="O129" s="38" t="s">
        <v>490</v>
      </c>
      <c r="P129" s="21" t="s">
        <v>358</v>
      </c>
      <c r="Q129" s="21">
        <v>13</v>
      </c>
      <c r="R129" s="21">
        <v>27</v>
      </c>
      <c r="S129" s="28" t="s">
        <v>34</v>
      </c>
      <c r="T129" s="21"/>
    </row>
    <row r="130" s="7" customFormat="1" ht="50" customHeight="1" spans="1:20">
      <c r="A130" s="20">
        <v>125</v>
      </c>
      <c r="B130" s="21" t="s">
        <v>64</v>
      </c>
      <c r="C130" s="21" t="s">
        <v>171</v>
      </c>
      <c r="D130" s="21" t="s">
        <v>342</v>
      </c>
      <c r="E130" s="21" t="s">
        <v>99</v>
      </c>
      <c r="F130" s="21" t="s">
        <v>267</v>
      </c>
      <c r="G130" s="21" t="s">
        <v>267</v>
      </c>
      <c r="H130" s="43" t="s">
        <v>491</v>
      </c>
      <c r="I130" s="43" t="s">
        <v>492</v>
      </c>
      <c r="J130" s="21" t="s">
        <v>493</v>
      </c>
      <c r="K130" s="23">
        <v>20</v>
      </c>
      <c r="L130" s="23">
        <v>20</v>
      </c>
      <c r="M130" s="23"/>
      <c r="N130" s="24">
        <f t="shared" si="3"/>
        <v>20</v>
      </c>
      <c r="O130" s="27" t="s">
        <v>346</v>
      </c>
      <c r="P130" s="21" t="s">
        <v>347</v>
      </c>
      <c r="Q130" s="21">
        <v>56</v>
      </c>
      <c r="R130" s="21">
        <v>167</v>
      </c>
      <c r="S130" s="28" t="s">
        <v>34</v>
      </c>
      <c r="T130" s="21"/>
    </row>
    <row r="131" s="7" customFormat="1" ht="50" customHeight="1" spans="1:20">
      <c r="A131" s="20">
        <v>126</v>
      </c>
      <c r="B131" s="21" t="s">
        <v>64</v>
      </c>
      <c r="C131" s="21" t="s">
        <v>79</v>
      </c>
      <c r="D131" s="21" t="s">
        <v>494</v>
      </c>
      <c r="E131" s="21" t="s">
        <v>99</v>
      </c>
      <c r="F131" s="21" t="s">
        <v>267</v>
      </c>
      <c r="G131" s="21" t="s">
        <v>267</v>
      </c>
      <c r="H131" s="21" t="s">
        <v>274</v>
      </c>
      <c r="I131" s="21" t="s">
        <v>495</v>
      </c>
      <c r="J131" s="21" t="s">
        <v>496</v>
      </c>
      <c r="K131" s="23">
        <v>30</v>
      </c>
      <c r="L131" s="23">
        <v>30</v>
      </c>
      <c r="M131" s="23"/>
      <c r="N131" s="24">
        <f t="shared" ref="N131:N193" si="4">L131+M131</f>
        <v>30</v>
      </c>
      <c r="O131" s="21" t="s">
        <v>497</v>
      </c>
      <c r="P131" s="21" t="s">
        <v>86</v>
      </c>
      <c r="Q131" s="21">
        <v>39</v>
      </c>
      <c r="R131" s="21">
        <v>109</v>
      </c>
      <c r="S131" s="28" t="s">
        <v>34</v>
      </c>
      <c r="T131" s="27"/>
    </row>
    <row r="132" s="7" customFormat="1" ht="50" customHeight="1" spans="1:20">
      <c r="A132" s="20">
        <v>127</v>
      </c>
      <c r="B132" s="21" t="s">
        <v>64</v>
      </c>
      <c r="C132" s="21" t="s">
        <v>498</v>
      </c>
      <c r="D132" s="21" t="s">
        <v>499</v>
      </c>
      <c r="E132" s="21" t="s">
        <v>99</v>
      </c>
      <c r="F132" s="21" t="s">
        <v>267</v>
      </c>
      <c r="G132" s="21" t="s">
        <v>267</v>
      </c>
      <c r="H132" s="43" t="s">
        <v>274</v>
      </c>
      <c r="I132" s="21" t="s">
        <v>500</v>
      </c>
      <c r="J132" s="21" t="s">
        <v>501</v>
      </c>
      <c r="K132" s="23">
        <v>15</v>
      </c>
      <c r="L132" s="23">
        <v>15</v>
      </c>
      <c r="M132" s="23"/>
      <c r="N132" s="24">
        <f t="shared" si="4"/>
        <v>15</v>
      </c>
      <c r="O132" s="27" t="s">
        <v>502</v>
      </c>
      <c r="P132" s="21" t="s">
        <v>411</v>
      </c>
      <c r="Q132" s="21">
        <v>39</v>
      </c>
      <c r="R132" s="21">
        <v>109</v>
      </c>
      <c r="S132" s="28" t="s">
        <v>34</v>
      </c>
      <c r="T132" s="27"/>
    </row>
    <row r="133" s="7" customFormat="1" ht="50" customHeight="1" spans="1:20">
      <c r="A133" s="20">
        <v>128</v>
      </c>
      <c r="B133" s="21" t="s">
        <v>64</v>
      </c>
      <c r="C133" s="21" t="s">
        <v>26</v>
      </c>
      <c r="D133" s="27" t="s">
        <v>503</v>
      </c>
      <c r="E133" s="21" t="s">
        <v>99</v>
      </c>
      <c r="F133" s="21" t="s">
        <v>267</v>
      </c>
      <c r="G133" s="21" t="s">
        <v>267</v>
      </c>
      <c r="H133" s="21" t="s">
        <v>504</v>
      </c>
      <c r="I133" s="27" t="s">
        <v>505</v>
      </c>
      <c r="J133" s="27" t="s">
        <v>506</v>
      </c>
      <c r="K133" s="42">
        <v>24.2</v>
      </c>
      <c r="L133" s="42">
        <v>24.2</v>
      </c>
      <c r="M133" s="42"/>
      <c r="N133" s="23">
        <f t="shared" si="4"/>
        <v>24.2</v>
      </c>
      <c r="O133" s="38" t="s">
        <v>507</v>
      </c>
      <c r="P133" s="21" t="s">
        <v>358</v>
      </c>
      <c r="Q133" s="21">
        <v>13</v>
      </c>
      <c r="R133" s="21">
        <v>27</v>
      </c>
      <c r="S133" s="28" t="s">
        <v>34</v>
      </c>
      <c r="T133" s="21"/>
    </row>
    <row r="134" s="7" customFormat="1" ht="50" customHeight="1" spans="1:20">
      <c r="A134" s="20">
        <v>129</v>
      </c>
      <c r="B134" s="21" t="s">
        <v>64</v>
      </c>
      <c r="C134" s="21" t="s">
        <v>171</v>
      </c>
      <c r="D134" s="21" t="s">
        <v>342</v>
      </c>
      <c r="E134" s="21" t="s">
        <v>99</v>
      </c>
      <c r="F134" s="21" t="s">
        <v>287</v>
      </c>
      <c r="G134" s="21" t="s">
        <v>287</v>
      </c>
      <c r="H134" s="21" t="s">
        <v>508</v>
      </c>
      <c r="I134" s="21" t="s">
        <v>509</v>
      </c>
      <c r="J134" s="21" t="s">
        <v>510</v>
      </c>
      <c r="K134" s="23">
        <v>32</v>
      </c>
      <c r="L134" s="23">
        <v>32</v>
      </c>
      <c r="M134" s="23"/>
      <c r="N134" s="24">
        <f t="shared" si="4"/>
        <v>32</v>
      </c>
      <c r="O134" s="27" t="s">
        <v>346</v>
      </c>
      <c r="P134" s="21" t="s">
        <v>347</v>
      </c>
      <c r="Q134" s="21">
        <v>151</v>
      </c>
      <c r="R134" s="21">
        <v>450</v>
      </c>
      <c r="S134" s="28" t="s">
        <v>34</v>
      </c>
      <c r="T134" s="21"/>
    </row>
    <row r="135" s="7" customFormat="1" ht="50" customHeight="1" spans="1:20">
      <c r="A135" s="20">
        <v>130</v>
      </c>
      <c r="B135" s="21" t="s">
        <v>64</v>
      </c>
      <c r="C135" s="21" t="s">
        <v>171</v>
      </c>
      <c r="D135" s="21" t="s">
        <v>342</v>
      </c>
      <c r="E135" s="21" t="s">
        <v>99</v>
      </c>
      <c r="F135" s="21" t="s">
        <v>290</v>
      </c>
      <c r="G135" s="21" t="s">
        <v>290</v>
      </c>
      <c r="H135" s="21" t="s">
        <v>511</v>
      </c>
      <c r="I135" s="21" t="s">
        <v>512</v>
      </c>
      <c r="J135" s="21" t="s">
        <v>513</v>
      </c>
      <c r="K135" s="23">
        <v>8</v>
      </c>
      <c r="L135" s="23">
        <v>8</v>
      </c>
      <c r="M135" s="23"/>
      <c r="N135" s="24">
        <f t="shared" si="4"/>
        <v>8</v>
      </c>
      <c r="O135" s="27" t="s">
        <v>346</v>
      </c>
      <c r="P135" s="21" t="s">
        <v>347</v>
      </c>
      <c r="Q135" s="21">
        <v>19</v>
      </c>
      <c r="R135" s="21">
        <v>52</v>
      </c>
      <c r="S135" s="28" t="s">
        <v>34</v>
      </c>
      <c r="T135" s="21"/>
    </row>
    <row r="136" s="7" customFormat="1" ht="50" customHeight="1" spans="1:20">
      <c r="A136" s="20">
        <v>131</v>
      </c>
      <c r="B136" s="21" t="s">
        <v>64</v>
      </c>
      <c r="C136" s="21" t="s">
        <v>79</v>
      </c>
      <c r="D136" s="21" t="s">
        <v>514</v>
      </c>
      <c r="E136" s="21" t="s">
        <v>99</v>
      </c>
      <c r="F136" s="21" t="s">
        <v>290</v>
      </c>
      <c r="G136" s="21" t="s">
        <v>290</v>
      </c>
      <c r="H136" s="21" t="s">
        <v>296</v>
      </c>
      <c r="I136" s="21" t="s">
        <v>301</v>
      </c>
      <c r="J136" s="21" t="s">
        <v>515</v>
      </c>
      <c r="K136" s="23">
        <v>11.8</v>
      </c>
      <c r="L136" s="23">
        <v>11.8</v>
      </c>
      <c r="M136" s="23"/>
      <c r="N136" s="24">
        <f t="shared" si="4"/>
        <v>11.8</v>
      </c>
      <c r="O136" s="38" t="s">
        <v>516</v>
      </c>
      <c r="P136" s="21" t="s">
        <v>358</v>
      </c>
      <c r="Q136" s="21">
        <v>10</v>
      </c>
      <c r="R136" s="21">
        <v>20</v>
      </c>
      <c r="S136" s="28" t="s">
        <v>34</v>
      </c>
      <c r="T136" s="21"/>
    </row>
    <row r="137" s="7" customFormat="1" ht="50" customHeight="1" spans="1:20">
      <c r="A137" s="20">
        <v>132</v>
      </c>
      <c r="B137" s="21" t="s">
        <v>64</v>
      </c>
      <c r="C137" s="21" t="s">
        <v>26</v>
      </c>
      <c r="D137" s="21" t="s">
        <v>517</v>
      </c>
      <c r="E137" s="21" t="s">
        <v>99</v>
      </c>
      <c r="F137" s="21" t="s">
        <v>290</v>
      </c>
      <c r="G137" s="21" t="s">
        <v>290</v>
      </c>
      <c r="H137" s="21" t="s">
        <v>296</v>
      </c>
      <c r="I137" s="21" t="s">
        <v>301</v>
      </c>
      <c r="J137" s="21" t="s">
        <v>518</v>
      </c>
      <c r="K137" s="23">
        <v>17.8</v>
      </c>
      <c r="L137" s="23">
        <v>17.8</v>
      </c>
      <c r="M137" s="23"/>
      <c r="N137" s="24">
        <f t="shared" si="4"/>
        <v>17.8</v>
      </c>
      <c r="O137" s="38" t="s">
        <v>519</v>
      </c>
      <c r="P137" s="21" t="s">
        <v>358</v>
      </c>
      <c r="Q137" s="21">
        <v>10</v>
      </c>
      <c r="R137" s="21">
        <v>20</v>
      </c>
      <c r="S137" s="28" t="s">
        <v>34</v>
      </c>
      <c r="T137" s="21"/>
    </row>
    <row r="138" s="7" customFormat="1" ht="50" customHeight="1" spans="1:20">
      <c r="A138" s="20">
        <v>133</v>
      </c>
      <c r="B138" s="21" t="s">
        <v>64</v>
      </c>
      <c r="C138" s="21" t="s">
        <v>26</v>
      </c>
      <c r="D138" s="21" t="s">
        <v>520</v>
      </c>
      <c r="E138" s="21" t="s">
        <v>99</v>
      </c>
      <c r="F138" s="21" t="s">
        <v>290</v>
      </c>
      <c r="G138" s="21" t="s">
        <v>290</v>
      </c>
      <c r="H138" s="21" t="s">
        <v>296</v>
      </c>
      <c r="I138" s="21" t="s">
        <v>301</v>
      </c>
      <c r="J138" s="21" t="s">
        <v>521</v>
      </c>
      <c r="K138" s="23">
        <v>30</v>
      </c>
      <c r="L138" s="23">
        <v>30</v>
      </c>
      <c r="M138" s="23"/>
      <c r="N138" s="24">
        <f t="shared" si="4"/>
        <v>30</v>
      </c>
      <c r="O138" s="38" t="s">
        <v>522</v>
      </c>
      <c r="P138" s="21" t="s">
        <v>358</v>
      </c>
      <c r="Q138" s="21">
        <v>10</v>
      </c>
      <c r="R138" s="21">
        <v>20</v>
      </c>
      <c r="S138" s="28" t="s">
        <v>34</v>
      </c>
      <c r="T138" s="21"/>
    </row>
    <row r="139" s="7" customFormat="1" ht="50" customHeight="1" spans="1:20">
      <c r="A139" s="20">
        <v>134</v>
      </c>
      <c r="B139" s="21" t="s">
        <v>64</v>
      </c>
      <c r="C139" s="21" t="s">
        <v>26</v>
      </c>
      <c r="D139" s="21" t="s">
        <v>523</v>
      </c>
      <c r="E139" s="21" t="s">
        <v>99</v>
      </c>
      <c r="F139" s="21" t="s">
        <v>290</v>
      </c>
      <c r="G139" s="21" t="s">
        <v>290</v>
      </c>
      <c r="H139" s="21" t="s">
        <v>296</v>
      </c>
      <c r="I139" s="21" t="s">
        <v>524</v>
      </c>
      <c r="J139" s="21" t="s">
        <v>525</v>
      </c>
      <c r="K139" s="23">
        <v>7.3</v>
      </c>
      <c r="L139" s="23">
        <v>7.3</v>
      </c>
      <c r="M139" s="23"/>
      <c r="N139" s="23">
        <f t="shared" si="4"/>
        <v>7.3</v>
      </c>
      <c r="O139" s="38" t="s">
        <v>526</v>
      </c>
      <c r="P139" s="21" t="s">
        <v>358</v>
      </c>
      <c r="Q139" s="21">
        <v>8</v>
      </c>
      <c r="R139" s="21">
        <v>20</v>
      </c>
      <c r="S139" s="28" t="s">
        <v>34</v>
      </c>
      <c r="T139" s="21"/>
    </row>
    <row r="140" s="3" customFormat="1" ht="80" customHeight="1" spans="1:20">
      <c r="A140" s="20">
        <v>135</v>
      </c>
      <c r="B140" s="44" t="s">
        <v>64</v>
      </c>
      <c r="C140" s="45" t="s">
        <v>26</v>
      </c>
      <c r="D140" s="21" t="s">
        <v>527</v>
      </c>
      <c r="E140" s="21" t="s">
        <v>99</v>
      </c>
      <c r="F140" s="21" t="s">
        <v>306</v>
      </c>
      <c r="G140" s="21" t="s">
        <v>306</v>
      </c>
      <c r="H140" s="21" t="s">
        <v>528</v>
      </c>
      <c r="I140" s="21" t="s">
        <v>529</v>
      </c>
      <c r="J140" s="21" t="s">
        <v>530</v>
      </c>
      <c r="K140" s="42">
        <v>22.4</v>
      </c>
      <c r="L140" s="23">
        <v>22.4</v>
      </c>
      <c r="M140" s="23"/>
      <c r="N140" s="24">
        <f t="shared" si="4"/>
        <v>22.4</v>
      </c>
      <c r="O140" s="38" t="s">
        <v>531</v>
      </c>
      <c r="P140" s="21" t="s">
        <v>358</v>
      </c>
      <c r="Q140" s="21">
        <v>45</v>
      </c>
      <c r="R140" s="21">
        <v>120</v>
      </c>
      <c r="S140" s="28" t="s">
        <v>34</v>
      </c>
      <c r="T140" s="21"/>
    </row>
    <row r="141" s="6" customFormat="1" ht="62" customHeight="1" spans="1:20">
      <c r="A141" s="20">
        <v>136</v>
      </c>
      <c r="B141" s="44" t="s">
        <v>64</v>
      </c>
      <c r="C141" s="45" t="s">
        <v>26</v>
      </c>
      <c r="D141" s="21" t="s">
        <v>532</v>
      </c>
      <c r="E141" s="21" t="s">
        <v>99</v>
      </c>
      <c r="F141" s="21" t="s">
        <v>306</v>
      </c>
      <c r="G141" s="21" t="s">
        <v>306</v>
      </c>
      <c r="H141" s="21" t="s">
        <v>528</v>
      </c>
      <c r="I141" s="21" t="s">
        <v>533</v>
      </c>
      <c r="J141" s="21" t="s">
        <v>534</v>
      </c>
      <c r="K141" s="42">
        <v>12.2</v>
      </c>
      <c r="L141" s="23">
        <v>12.2</v>
      </c>
      <c r="M141" s="23"/>
      <c r="N141" s="24">
        <f t="shared" si="4"/>
        <v>12.2</v>
      </c>
      <c r="O141" s="38" t="s">
        <v>535</v>
      </c>
      <c r="P141" s="21" t="s">
        <v>358</v>
      </c>
      <c r="Q141" s="21">
        <v>45</v>
      </c>
      <c r="R141" s="21">
        <v>120</v>
      </c>
      <c r="S141" s="28" t="s">
        <v>34</v>
      </c>
      <c r="T141" s="21"/>
    </row>
    <row r="142" s="3" customFormat="1" ht="52" customHeight="1" spans="1:20">
      <c r="A142" s="20">
        <v>137</v>
      </c>
      <c r="B142" s="44" t="s">
        <v>64</v>
      </c>
      <c r="C142" s="45" t="s">
        <v>26</v>
      </c>
      <c r="D142" s="21" t="s">
        <v>536</v>
      </c>
      <c r="E142" s="21" t="s">
        <v>99</v>
      </c>
      <c r="F142" s="21" t="s">
        <v>306</v>
      </c>
      <c r="G142" s="21" t="s">
        <v>306</v>
      </c>
      <c r="H142" s="21" t="s">
        <v>528</v>
      </c>
      <c r="I142" s="21" t="s">
        <v>537</v>
      </c>
      <c r="J142" s="21" t="s">
        <v>538</v>
      </c>
      <c r="K142" s="42">
        <v>16.8</v>
      </c>
      <c r="L142" s="23">
        <v>16.8</v>
      </c>
      <c r="M142" s="23"/>
      <c r="N142" s="24">
        <f t="shared" si="4"/>
        <v>16.8</v>
      </c>
      <c r="O142" s="38" t="s">
        <v>539</v>
      </c>
      <c r="P142" s="21" t="s">
        <v>358</v>
      </c>
      <c r="Q142" s="21">
        <v>45</v>
      </c>
      <c r="R142" s="21">
        <v>120</v>
      </c>
      <c r="S142" s="28" t="s">
        <v>34</v>
      </c>
      <c r="T142" s="21"/>
    </row>
    <row r="143" s="3" customFormat="1" ht="52" customHeight="1" spans="1:20">
      <c r="A143" s="20">
        <v>138</v>
      </c>
      <c r="B143" s="44" t="s">
        <v>64</v>
      </c>
      <c r="C143" s="45" t="s">
        <v>26</v>
      </c>
      <c r="D143" s="21" t="s">
        <v>540</v>
      </c>
      <c r="E143" s="21" t="s">
        <v>99</v>
      </c>
      <c r="F143" s="21" t="s">
        <v>306</v>
      </c>
      <c r="G143" s="21" t="s">
        <v>306</v>
      </c>
      <c r="H143" s="21" t="s">
        <v>528</v>
      </c>
      <c r="I143" s="21" t="s">
        <v>541</v>
      </c>
      <c r="J143" s="21" t="s">
        <v>542</v>
      </c>
      <c r="K143" s="42">
        <v>35.5</v>
      </c>
      <c r="L143" s="24">
        <v>35.5</v>
      </c>
      <c r="M143" s="23"/>
      <c r="N143" s="24">
        <f t="shared" si="4"/>
        <v>35.5</v>
      </c>
      <c r="O143" s="38" t="s">
        <v>543</v>
      </c>
      <c r="P143" s="21" t="s">
        <v>358</v>
      </c>
      <c r="Q143" s="21">
        <v>45</v>
      </c>
      <c r="R143" s="21">
        <v>120</v>
      </c>
      <c r="S143" s="28" t="s">
        <v>34</v>
      </c>
      <c r="T143" s="21"/>
    </row>
    <row r="144" s="3" customFormat="1" ht="52" customHeight="1" spans="1:20">
      <c r="A144" s="20">
        <v>139</v>
      </c>
      <c r="B144" s="44" t="s">
        <v>64</v>
      </c>
      <c r="C144" s="45" t="s">
        <v>26</v>
      </c>
      <c r="D144" s="21" t="s">
        <v>544</v>
      </c>
      <c r="E144" s="21" t="s">
        <v>99</v>
      </c>
      <c r="F144" s="21" t="s">
        <v>306</v>
      </c>
      <c r="G144" s="21" t="s">
        <v>306</v>
      </c>
      <c r="H144" s="21" t="s">
        <v>528</v>
      </c>
      <c r="I144" s="21" t="s">
        <v>545</v>
      </c>
      <c r="J144" s="21" t="s">
        <v>546</v>
      </c>
      <c r="K144" s="42">
        <v>10.4</v>
      </c>
      <c r="L144" s="24">
        <v>10.4</v>
      </c>
      <c r="M144" s="23"/>
      <c r="N144" s="24">
        <f t="shared" si="4"/>
        <v>10.4</v>
      </c>
      <c r="O144" s="38" t="s">
        <v>547</v>
      </c>
      <c r="P144" s="21" t="s">
        <v>358</v>
      </c>
      <c r="Q144" s="21">
        <v>45</v>
      </c>
      <c r="R144" s="21">
        <v>120</v>
      </c>
      <c r="S144" s="28" t="s">
        <v>34</v>
      </c>
      <c r="T144" s="21"/>
    </row>
    <row r="145" s="3" customFormat="1" ht="52" customHeight="1" spans="1:20">
      <c r="A145" s="20">
        <v>140</v>
      </c>
      <c r="B145" s="21" t="s">
        <v>64</v>
      </c>
      <c r="C145" s="21" t="s">
        <v>26</v>
      </c>
      <c r="D145" s="20" t="s">
        <v>336</v>
      </c>
      <c r="E145" s="21" t="s">
        <v>99</v>
      </c>
      <c r="F145" s="21" t="s">
        <v>306</v>
      </c>
      <c r="G145" s="21" t="s">
        <v>306</v>
      </c>
      <c r="H145" s="21" t="s">
        <v>528</v>
      </c>
      <c r="I145" s="21" t="s">
        <v>548</v>
      </c>
      <c r="J145" s="21" t="s">
        <v>339</v>
      </c>
      <c r="K145" s="23">
        <v>308</v>
      </c>
      <c r="L145" s="23">
        <v>308</v>
      </c>
      <c r="M145" s="24"/>
      <c r="N145" s="24">
        <f t="shared" si="4"/>
        <v>308</v>
      </c>
      <c r="O145" s="21" t="s">
        <v>340</v>
      </c>
      <c r="P145" s="21" t="s">
        <v>341</v>
      </c>
      <c r="Q145" s="21">
        <v>20</v>
      </c>
      <c r="R145" s="21">
        <v>54</v>
      </c>
      <c r="S145" s="28" t="s">
        <v>34</v>
      </c>
      <c r="T145" s="21"/>
    </row>
    <row r="146" s="3" customFormat="1" ht="52" customHeight="1" spans="1:20">
      <c r="A146" s="20">
        <v>141</v>
      </c>
      <c r="B146" s="21" t="s">
        <v>64</v>
      </c>
      <c r="C146" s="21" t="s">
        <v>26</v>
      </c>
      <c r="D146" s="21" t="s">
        <v>549</v>
      </c>
      <c r="E146" s="21" t="s">
        <v>99</v>
      </c>
      <c r="F146" s="21" t="s">
        <v>306</v>
      </c>
      <c r="G146" s="21" t="s">
        <v>306</v>
      </c>
      <c r="H146" s="21" t="s">
        <v>528</v>
      </c>
      <c r="I146" s="21" t="s">
        <v>550</v>
      </c>
      <c r="J146" s="21" t="s">
        <v>551</v>
      </c>
      <c r="K146" s="23">
        <v>13.2</v>
      </c>
      <c r="L146" s="23">
        <v>13.2</v>
      </c>
      <c r="M146" s="23"/>
      <c r="N146" s="24">
        <f t="shared" si="4"/>
        <v>13.2</v>
      </c>
      <c r="O146" s="38" t="s">
        <v>552</v>
      </c>
      <c r="P146" s="21" t="s">
        <v>358</v>
      </c>
      <c r="Q146" s="27">
        <v>10</v>
      </c>
      <c r="R146" s="21">
        <v>40</v>
      </c>
      <c r="S146" s="28" t="s">
        <v>34</v>
      </c>
      <c r="T146" s="21"/>
    </row>
    <row r="147" s="3" customFormat="1" ht="40" customHeight="1" spans="1:20">
      <c r="A147" s="20">
        <v>142</v>
      </c>
      <c r="B147" s="21" t="s">
        <v>64</v>
      </c>
      <c r="C147" s="21" t="s">
        <v>171</v>
      </c>
      <c r="D147" s="21" t="s">
        <v>342</v>
      </c>
      <c r="E147" s="21" t="s">
        <v>99</v>
      </c>
      <c r="F147" s="21" t="s">
        <v>306</v>
      </c>
      <c r="G147" s="21" t="s">
        <v>306</v>
      </c>
      <c r="H147" s="21" t="s">
        <v>553</v>
      </c>
      <c r="I147" s="21" t="s">
        <v>554</v>
      </c>
      <c r="J147" s="21" t="s">
        <v>555</v>
      </c>
      <c r="K147" s="23">
        <v>32</v>
      </c>
      <c r="L147" s="23">
        <v>32</v>
      </c>
      <c r="M147" s="23"/>
      <c r="N147" s="24">
        <f t="shared" si="4"/>
        <v>32</v>
      </c>
      <c r="O147" s="27" t="s">
        <v>346</v>
      </c>
      <c r="P147" s="21" t="s">
        <v>347</v>
      </c>
      <c r="Q147" s="21">
        <v>86</v>
      </c>
      <c r="R147" s="21">
        <v>278</v>
      </c>
      <c r="S147" s="28" t="s">
        <v>34</v>
      </c>
      <c r="T147" s="21"/>
    </row>
    <row r="148" s="7" customFormat="1" ht="112" customHeight="1" spans="1:20">
      <c r="A148" s="20">
        <v>143</v>
      </c>
      <c r="B148" s="21" t="s">
        <v>64</v>
      </c>
      <c r="C148" s="21" t="s">
        <v>79</v>
      </c>
      <c r="D148" s="21" t="s">
        <v>556</v>
      </c>
      <c r="E148" s="21" t="s">
        <v>99</v>
      </c>
      <c r="F148" s="21" t="s">
        <v>306</v>
      </c>
      <c r="G148" s="21" t="s">
        <v>306</v>
      </c>
      <c r="H148" s="22" t="s">
        <v>557</v>
      </c>
      <c r="I148" s="21" t="s">
        <v>558</v>
      </c>
      <c r="J148" s="21" t="s">
        <v>559</v>
      </c>
      <c r="K148" s="23">
        <v>56</v>
      </c>
      <c r="L148" s="23">
        <v>56</v>
      </c>
      <c r="M148" s="23"/>
      <c r="N148" s="24">
        <f t="shared" si="4"/>
        <v>56</v>
      </c>
      <c r="O148" s="38" t="s">
        <v>560</v>
      </c>
      <c r="P148" s="21" t="s">
        <v>358</v>
      </c>
      <c r="Q148" s="21">
        <v>10</v>
      </c>
      <c r="R148" s="21">
        <v>22</v>
      </c>
      <c r="S148" s="28" t="s">
        <v>34</v>
      </c>
      <c r="T148" s="21"/>
    </row>
    <row r="149" s="7" customFormat="1" ht="52" customHeight="1" spans="1:20">
      <c r="A149" s="20">
        <v>144</v>
      </c>
      <c r="B149" s="21" t="s">
        <v>64</v>
      </c>
      <c r="C149" s="21" t="s">
        <v>79</v>
      </c>
      <c r="D149" s="21" t="s">
        <v>561</v>
      </c>
      <c r="E149" s="21" t="s">
        <v>99</v>
      </c>
      <c r="F149" s="21" t="s">
        <v>306</v>
      </c>
      <c r="G149" s="21" t="s">
        <v>306</v>
      </c>
      <c r="H149" s="22" t="s">
        <v>557</v>
      </c>
      <c r="I149" s="21" t="s">
        <v>562</v>
      </c>
      <c r="J149" s="21" t="s">
        <v>563</v>
      </c>
      <c r="K149" s="23">
        <v>58.5</v>
      </c>
      <c r="L149" s="37">
        <v>58.5</v>
      </c>
      <c r="M149" s="23"/>
      <c r="N149" s="24">
        <f t="shared" si="4"/>
        <v>58.5</v>
      </c>
      <c r="O149" s="38" t="s">
        <v>564</v>
      </c>
      <c r="P149" s="21" t="s">
        <v>358</v>
      </c>
      <c r="Q149" s="21">
        <v>10</v>
      </c>
      <c r="R149" s="21">
        <v>22</v>
      </c>
      <c r="S149" s="28" t="s">
        <v>34</v>
      </c>
      <c r="T149" s="46"/>
    </row>
    <row r="150" s="7" customFormat="1" ht="52" customHeight="1" spans="1:20">
      <c r="A150" s="20">
        <v>145</v>
      </c>
      <c r="B150" s="21" t="s">
        <v>64</v>
      </c>
      <c r="C150" s="21" t="s">
        <v>26</v>
      </c>
      <c r="D150" s="21" t="s">
        <v>565</v>
      </c>
      <c r="E150" s="21" t="s">
        <v>99</v>
      </c>
      <c r="F150" s="21" t="s">
        <v>306</v>
      </c>
      <c r="G150" s="21" t="s">
        <v>306</v>
      </c>
      <c r="H150" s="21" t="s">
        <v>566</v>
      </c>
      <c r="I150" s="21" t="s">
        <v>567</v>
      </c>
      <c r="J150" s="21" t="s">
        <v>568</v>
      </c>
      <c r="K150" s="23">
        <v>14.5</v>
      </c>
      <c r="L150" s="23">
        <v>14.5</v>
      </c>
      <c r="M150" s="23"/>
      <c r="N150" s="24">
        <f t="shared" si="4"/>
        <v>14.5</v>
      </c>
      <c r="O150" s="38" t="s">
        <v>569</v>
      </c>
      <c r="P150" s="21" t="s">
        <v>358</v>
      </c>
      <c r="Q150" s="21">
        <v>11</v>
      </c>
      <c r="R150" s="21">
        <v>31</v>
      </c>
      <c r="S150" s="28" t="s">
        <v>34</v>
      </c>
      <c r="T150" s="21"/>
    </row>
    <row r="151" s="3" customFormat="1" ht="48" spans="1:20">
      <c r="A151" s="20">
        <v>146</v>
      </c>
      <c r="B151" s="21" t="s">
        <v>64</v>
      </c>
      <c r="C151" s="21" t="s">
        <v>171</v>
      </c>
      <c r="D151" s="21" t="s">
        <v>570</v>
      </c>
      <c r="E151" s="21" t="s">
        <v>571</v>
      </c>
      <c r="F151" s="21" t="s">
        <v>117</v>
      </c>
      <c r="G151" s="21" t="s">
        <v>117</v>
      </c>
      <c r="H151" s="21" t="s">
        <v>572</v>
      </c>
      <c r="I151" s="21" t="s">
        <v>573</v>
      </c>
      <c r="J151" s="21" t="s">
        <v>574</v>
      </c>
      <c r="K151" s="23">
        <v>22</v>
      </c>
      <c r="L151" s="23">
        <v>22</v>
      </c>
      <c r="M151" s="23"/>
      <c r="N151" s="24">
        <f t="shared" si="4"/>
        <v>22</v>
      </c>
      <c r="O151" s="21" t="s">
        <v>575</v>
      </c>
      <c r="P151" s="21" t="s">
        <v>86</v>
      </c>
      <c r="Q151" s="21">
        <v>15</v>
      </c>
      <c r="R151" s="21">
        <v>47</v>
      </c>
      <c r="S151" s="28" t="s">
        <v>34</v>
      </c>
      <c r="T151" s="21"/>
    </row>
    <row r="152" s="3" customFormat="1" ht="48" spans="1:20">
      <c r="A152" s="20">
        <v>147</v>
      </c>
      <c r="B152" s="21" t="s">
        <v>64</v>
      </c>
      <c r="C152" s="21" t="s">
        <v>171</v>
      </c>
      <c r="D152" s="21" t="s">
        <v>576</v>
      </c>
      <c r="E152" s="21" t="s">
        <v>571</v>
      </c>
      <c r="F152" s="21" t="s">
        <v>117</v>
      </c>
      <c r="G152" s="21" t="s">
        <v>117</v>
      </c>
      <c r="H152" s="21" t="s">
        <v>577</v>
      </c>
      <c r="I152" s="21" t="s">
        <v>578</v>
      </c>
      <c r="J152" s="21" t="s">
        <v>579</v>
      </c>
      <c r="K152" s="23">
        <v>17</v>
      </c>
      <c r="L152" s="23">
        <v>17</v>
      </c>
      <c r="M152" s="23"/>
      <c r="N152" s="24">
        <f t="shared" si="4"/>
        <v>17</v>
      </c>
      <c r="O152" s="21" t="s">
        <v>580</v>
      </c>
      <c r="P152" s="21" t="s">
        <v>86</v>
      </c>
      <c r="Q152" s="21">
        <v>41</v>
      </c>
      <c r="R152" s="21">
        <v>118</v>
      </c>
      <c r="S152" s="28" t="s">
        <v>34</v>
      </c>
      <c r="T152" s="21"/>
    </row>
    <row r="153" s="3" customFormat="1" ht="48" spans="1:20">
      <c r="A153" s="20">
        <v>148</v>
      </c>
      <c r="B153" s="21" t="s">
        <v>64</v>
      </c>
      <c r="C153" s="21" t="s">
        <v>498</v>
      </c>
      <c r="D153" s="21" t="s">
        <v>581</v>
      </c>
      <c r="E153" s="21" t="s">
        <v>571</v>
      </c>
      <c r="F153" s="21" t="s">
        <v>117</v>
      </c>
      <c r="G153" s="21" t="s">
        <v>117</v>
      </c>
      <c r="H153" s="21" t="s">
        <v>582</v>
      </c>
      <c r="I153" s="21" t="s">
        <v>583</v>
      </c>
      <c r="J153" s="21" t="s">
        <v>584</v>
      </c>
      <c r="K153" s="23">
        <v>13.9</v>
      </c>
      <c r="L153" s="23">
        <v>13.9</v>
      </c>
      <c r="M153" s="23"/>
      <c r="N153" s="24">
        <f t="shared" si="4"/>
        <v>13.9</v>
      </c>
      <c r="O153" s="21" t="s">
        <v>585</v>
      </c>
      <c r="P153" s="21" t="s">
        <v>86</v>
      </c>
      <c r="Q153" s="20">
        <v>25</v>
      </c>
      <c r="R153" s="20">
        <v>98</v>
      </c>
      <c r="S153" s="28" t="s">
        <v>34</v>
      </c>
      <c r="T153" s="21"/>
    </row>
    <row r="154" s="3" customFormat="1" ht="48" spans="1:20">
      <c r="A154" s="20">
        <v>149</v>
      </c>
      <c r="B154" s="21" t="s">
        <v>64</v>
      </c>
      <c r="C154" s="25" t="s">
        <v>171</v>
      </c>
      <c r="D154" s="21" t="s">
        <v>586</v>
      </c>
      <c r="E154" s="21" t="s">
        <v>571</v>
      </c>
      <c r="F154" s="21" t="s">
        <v>117</v>
      </c>
      <c r="G154" s="21" t="s">
        <v>117</v>
      </c>
      <c r="H154" s="21" t="s">
        <v>587</v>
      </c>
      <c r="I154" s="21" t="s">
        <v>588</v>
      </c>
      <c r="J154" s="21" t="s">
        <v>589</v>
      </c>
      <c r="K154" s="23">
        <v>6.8</v>
      </c>
      <c r="L154" s="23">
        <v>6.8</v>
      </c>
      <c r="M154" s="23"/>
      <c r="N154" s="24">
        <f t="shared" si="4"/>
        <v>6.8</v>
      </c>
      <c r="O154" s="21" t="s">
        <v>590</v>
      </c>
      <c r="P154" s="21" t="s">
        <v>86</v>
      </c>
      <c r="Q154" s="21">
        <v>23</v>
      </c>
      <c r="R154" s="21">
        <v>71</v>
      </c>
      <c r="S154" s="28" t="s">
        <v>34</v>
      </c>
      <c r="T154" s="21"/>
    </row>
    <row r="155" s="8" customFormat="1" ht="48" spans="1:20">
      <c r="A155" s="20">
        <v>150</v>
      </c>
      <c r="B155" s="21" t="s">
        <v>64</v>
      </c>
      <c r="C155" s="21" t="s">
        <v>171</v>
      </c>
      <c r="D155" s="21" t="s">
        <v>591</v>
      </c>
      <c r="E155" s="21" t="s">
        <v>571</v>
      </c>
      <c r="F155" s="21" t="s">
        <v>117</v>
      </c>
      <c r="G155" s="21" t="s">
        <v>117</v>
      </c>
      <c r="H155" s="21" t="s">
        <v>592</v>
      </c>
      <c r="I155" s="21" t="s">
        <v>593</v>
      </c>
      <c r="J155" s="21" t="s">
        <v>594</v>
      </c>
      <c r="K155" s="23">
        <v>20</v>
      </c>
      <c r="L155" s="23">
        <v>20</v>
      </c>
      <c r="M155" s="23"/>
      <c r="N155" s="24">
        <f t="shared" si="4"/>
        <v>20</v>
      </c>
      <c r="O155" s="21" t="s">
        <v>595</v>
      </c>
      <c r="P155" s="21" t="s">
        <v>86</v>
      </c>
      <c r="Q155" s="21">
        <v>50</v>
      </c>
      <c r="R155" s="22">
        <v>210</v>
      </c>
      <c r="S155" s="28" t="s">
        <v>34</v>
      </c>
      <c r="T155" s="21"/>
    </row>
    <row r="156" s="3" customFormat="1" ht="48" spans="1:20">
      <c r="A156" s="20">
        <v>151</v>
      </c>
      <c r="B156" s="21" t="s">
        <v>64</v>
      </c>
      <c r="C156" s="21" t="s">
        <v>171</v>
      </c>
      <c r="D156" s="21" t="s">
        <v>596</v>
      </c>
      <c r="E156" s="21" t="s">
        <v>571</v>
      </c>
      <c r="F156" s="21" t="s">
        <v>117</v>
      </c>
      <c r="G156" s="21" t="s">
        <v>117</v>
      </c>
      <c r="H156" s="21" t="s">
        <v>597</v>
      </c>
      <c r="I156" s="21" t="s">
        <v>598</v>
      </c>
      <c r="J156" s="21" t="s">
        <v>599</v>
      </c>
      <c r="K156" s="23">
        <v>59.7</v>
      </c>
      <c r="L156" s="23">
        <v>59.7</v>
      </c>
      <c r="M156" s="23"/>
      <c r="N156" s="23">
        <f t="shared" si="4"/>
        <v>59.7</v>
      </c>
      <c r="O156" s="21" t="s">
        <v>600</v>
      </c>
      <c r="P156" s="21" t="s">
        <v>86</v>
      </c>
      <c r="Q156" s="21">
        <v>32</v>
      </c>
      <c r="R156" s="21">
        <v>122</v>
      </c>
      <c r="S156" s="28" t="s">
        <v>34</v>
      </c>
      <c r="T156" s="21"/>
    </row>
    <row r="157" s="3" customFormat="1" ht="48" spans="1:20">
      <c r="A157" s="20">
        <v>152</v>
      </c>
      <c r="B157" s="21" t="s">
        <v>64</v>
      </c>
      <c r="C157" s="21" t="s">
        <v>26</v>
      </c>
      <c r="D157" s="21" t="s">
        <v>601</v>
      </c>
      <c r="E157" s="21" t="s">
        <v>571</v>
      </c>
      <c r="F157" s="31" t="s">
        <v>82</v>
      </c>
      <c r="G157" s="31" t="s">
        <v>82</v>
      </c>
      <c r="H157" s="31" t="s">
        <v>602</v>
      </c>
      <c r="I157" s="21" t="s">
        <v>603</v>
      </c>
      <c r="J157" s="21" t="s">
        <v>604</v>
      </c>
      <c r="K157" s="23">
        <v>88</v>
      </c>
      <c r="L157" s="23">
        <v>88</v>
      </c>
      <c r="M157" s="23"/>
      <c r="N157" s="24">
        <f t="shared" si="4"/>
        <v>88</v>
      </c>
      <c r="O157" s="21" t="s">
        <v>605</v>
      </c>
      <c r="P157" s="21" t="s">
        <v>86</v>
      </c>
      <c r="Q157" s="21">
        <v>31</v>
      </c>
      <c r="R157" s="21">
        <v>95</v>
      </c>
      <c r="S157" s="28" t="s">
        <v>34</v>
      </c>
      <c r="T157" s="21"/>
    </row>
    <row r="158" s="3" customFormat="1" ht="48" spans="1:20">
      <c r="A158" s="20">
        <v>153</v>
      </c>
      <c r="B158" s="21" t="s">
        <v>64</v>
      </c>
      <c r="C158" s="21" t="s">
        <v>26</v>
      </c>
      <c r="D158" s="21" t="s">
        <v>606</v>
      </c>
      <c r="E158" s="21" t="s">
        <v>571</v>
      </c>
      <c r="F158" s="21" t="s">
        <v>150</v>
      </c>
      <c r="G158" s="21" t="s">
        <v>150</v>
      </c>
      <c r="H158" s="21" t="s">
        <v>607</v>
      </c>
      <c r="I158" s="21" t="s">
        <v>608</v>
      </c>
      <c r="J158" s="21" t="s">
        <v>609</v>
      </c>
      <c r="K158" s="23">
        <v>22.9</v>
      </c>
      <c r="L158" s="23">
        <v>22.9</v>
      </c>
      <c r="M158" s="23"/>
      <c r="N158" s="24">
        <f t="shared" si="4"/>
        <v>22.9</v>
      </c>
      <c r="O158" s="21" t="s">
        <v>610</v>
      </c>
      <c r="P158" s="21" t="s">
        <v>86</v>
      </c>
      <c r="Q158" s="22">
        <v>6</v>
      </c>
      <c r="R158" s="21">
        <v>15</v>
      </c>
      <c r="S158" s="28" t="s">
        <v>34</v>
      </c>
      <c r="T158" s="21"/>
    </row>
    <row r="159" s="3" customFormat="1" ht="48" spans="1:20">
      <c r="A159" s="20">
        <v>154</v>
      </c>
      <c r="B159" s="21" t="s">
        <v>64</v>
      </c>
      <c r="C159" s="21" t="s">
        <v>498</v>
      </c>
      <c r="D159" s="21" t="s">
        <v>611</v>
      </c>
      <c r="E159" s="21" t="s">
        <v>571</v>
      </c>
      <c r="F159" s="21" t="s">
        <v>150</v>
      </c>
      <c r="G159" s="21" t="s">
        <v>150</v>
      </c>
      <c r="H159" s="21" t="s">
        <v>612</v>
      </c>
      <c r="I159" s="21" t="s">
        <v>613</v>
      </c>
      <c r="J159" s="33" t="s">
        <v>614</v>
      </c>
      <c r="K159" s="23">
        <v>25</v>
      </c>
      <c r="L159" s="23">
        <v>25</v>
      </c>
      <c r="M159" s="42"/>
      <c r="N159" s="23">
        <f t="shared" si="4"/>
        <v>25</v>
      </c>
      <c r="O159" s="21" t="s">
        <v>615</v>
      </c>
      <c r="P159" s="21" t="s">
        <v>86</v>
      </c>
      <c r="Q159" s="21">
        <v>56</v>
      </c>
      <c r="R159" s="21">
        <v>189</v>
      </c>
      <c r="S159" s="28" t="s">
        <v>34</v>
      </c>
      <c r="T159" s="21"/>
    </row>
    <row r="160" s="3" customFormat="1" ht="48" spans="1:20">
      <c r="A160" s="20">
        <v>155</v>
      </c>
      <c r="B160" s="21" t="s">
        <v>64</v>
      </c>
      <c r="C160" s="21" t="s">
        <v>171</v>
      </c>
      <c r="D160" s="21" t="s">
        <v>616</v>
      </c>
      <c r="E160" s="21" t="s">
        <v>571</v>
      </c>
      <c r="F160" s="21" t="s">
        <v>150</v>
      </c>
      <c r="G160" s="21" t="s">
        <v>150</v>
      </c>
      <c r="H160" s="21" t="s">
        <v>153</v>
      </c>
      <c r="I160" s="21" t="s">
        <v>617</v>
      </c>
      <c r="J160" s="21" t="s">
        <v>618</v>
      </c>
      <c r="K160" s="23">
        <v>15.7</v>
      </c>
      <c r="L160" s="23">
        <v>15.7</v>
      </c>
      <c r="M160" s="23"/>
      <c r="N160" s="23">
        <f t="shared" si="4"/>
        <v>15.7</v>
      </c>
      <c r="O160" s="21" t="s">
        <v>619</v>
      </c>
      <c r="P160" s="21" t="s">
        <v>86</v>
      </c>
      <c r="Q160" s="21">
        <v>35</v>
      </c>
      <c r="R160" s="21">
        <v>60</v>
      </c>
      <c r="S160" s="28" t="s">
        <v>34</v>
      </c>
      <c r="T160" s="21"/>
    </row>
    <row r="161" s="3" customFormat="1" ht="48" spans="1:20">
      <c r="A161" s="20">
        <v>156</v>
      </c>
      <c r="B161" s="21" t="s">
        <v>64</v>
      </c>
      <c r="C161" s="21" t="s">
        <v>171</v>
      </c>
      <c r="D161" s="21" t="s">
        <v>620</v>
      </c>
      <c r="E161" s="21" t="s">
        <v>571</v>
      </c>
      <c r="F161" s="21" t="s">
        <v>161</v>
      </c>
      <c r="G161" s="21" t="s">
        <v>161</v>
      </c>
      <c r="H161" s="21" t="s">
        <v>621</v>
      </c>
      <c r="I161" s="21" t="s">
        <v>622</v>
      </c>
      <c r="J161" s="21" t="s">
        <v>623</v>
      </c>
      <c r="K161" s="23">
        <v>15.1</v>
      </c>
      <c r="L161" s="23">
        <v>15.1</v>
      </c>
      <c r="M161" s="23"/>
      <c r="N161" s="23">
        <f t="shared" si="4"/>
        <v>15.1</v>
      </c>
      <c r="O161" s="21" t="s">
        <v>624</v>
      </c>
      <c r="P161" s="21" t="s">
        <v>86</v>
      </c>
      <c r="Q161" s="21">
        <v>24</v>
      </c>
      <c r="R161" s="21">
        <v>55</v>
      </c>
      <c r="S161" s="28" t="s">
        <v>34</v>
      </c>
      <c r="T161" s="21"/>
    </row>
    <row r="162" s="3" customFormat="1" ht="48" spans="1:20">
      <c r="A162" s="20">
        <v>157</v>
      </c>
      <c r="B162" s="21" t="s">
        <v>64</v>
      </c>
      <c r="C162" s="21" t="s">
        <v>171</v>
      </c>
      <c r="D162" s="21" t="s">
        <v>625</v>
      </c>
      <c r="E162" s="21" t="s">
        <v>571</v>
      </c>
      <c r="F162" s="21" t="s">
        <v>161</v>
      </c>
      <c r="G162" s="21" t="s">
        <v>161</v>
      </c>
      <c r="H162" s="21" t="s">
        <v>380</v>
      </c>
      <c r="I162" s="21" t="s">
        <v>626</v>
      </c>
      <c r="J162" s="21" t="s">
        <v>627</v>
      </c>
      <c r="K162" s="23">
        <v>28.4</v>
      </c>
      <c r="L162" s="23">
        <v>28.4</v>
      </c>
      <c r="M162" s="23"/>
      <c r="N162" s="24">
        <f t="shared" si="4"/>
        <v>28.4</v>
      </c>
      <c r="O162" s="21" t="s">
        <v>628</v>
      </c>
      <c r="P162" s="21" t="s">
        <v>86</v>
      </c>
      <c r="Q162" s="21">
        <v>33</v>
      </c>
      <c r="R162" s="21">
        <v>89</v>
      </c>
      <c r="S162" s="25" t="s">
        <v>34</v>
      </c>
      <c r="T162" s="21"/>
    </row>
    <row r="163" s="3" customFormat="1" ht="48" spans="1:20">
      <c r="A163" s="20">
        <v>158</v>
      </c>
      <c r="B163" s="21" t="s">
        <v>64</v>
      </c>
      <c r="C163" s="21" t="s">
        <v>26</v>
      </c>
      <c r="D163" s="21" t="s">
        <v>629</v>
      </c>
      <c r="E163" s="21" t="s">
        <v>571</v>
      </c>
      <c r="F163" s="21" t="s">
        <v>161</v>
      </c>
      <c r="G163" s="21" t="s">
        <v>161</v>
      </c>
      <c r="H163" s="21" t="s">
        <v>380</v>
      </c>
      <c r="I163" s="21" t="s">
        <v>630</v>
      </c>
      <c r="J163" s="21" t="s">
        <v>631</v>
      </c>
      <c r="K163" s="23">
        <v>22.4</v>
      </c>
      <c r="L163" s="23">
        <v>22.4</v>
      </c>
      <c r="M163" s="23"/>
      <c r="N163" s="24">
        <f t="shared" si="4"/>
        <v>22.4</v>
      </c>
      <c r="O163" s="21" t="s">
        <v>632</v>
      </c>
      <c r="P163" s="21" t="s">
        <v>86</v>
      </c>
      <c r="Q163" s="21">
        <v>50</v>
      </c>
      <c r="R163" s="21">
        <v>164</v>
      </c>
      <c r="S163" s="25" t="s">
        <v>34</v>
      </c>
      <c r="T163" s="21"/>
    </row>
    <row r="164" s="3" customFormat="1" ht="48" spans="1:20">
      <c r="A164" s="20">
        <v>159</v>
      </c>
      <c r="B164" s="21" t="s">
        <v>64</v>
      </c>
      <c r="C164" s="21" t="s">
        <v>26</v>
      </c>
      <c r="D164" s="21" t="s">
        <v>633</v>
      </c>
      <c r="E164" s="21" t="s">
        <v>571</v>
      </c>
      <c r="F164" s="21" t="s">
        <v>169</v>
      </c>
      <c r="G164" s="21" t="s">
        <v>169</v>
      </c>
      <c r="H164" s="21" t="s">
        <v>634</v>
      </c>
      <c r="I164" s="21" t="s">
        <v>635</v>
      </c>
      <c r="J164" s="21" t="s">
        <v>636</v>
      </c>
      <c r="K164" s="23">
        <v>30.3</v>
      </c>
      <c r="L164" s="23">
        <v>30.3</v>
      </c>
      <c r="M164" s="23"/>
      <c r="N164" s="24">
        <f t="shared" si="4"/>
        <v>30.3</v>
      </c>
      <c r="O164" s="21" t="s">
        <v>637</v>
      </c>
      <c r="P164" s="21" t="s">
        <v>86</v>
      </c>
      <c r="Q164" s="21">
        <v>99</v>
      </c>
      <c r="R164" s="21">
        <v>297</v>
      </c>
      <c r="S164" s="25" t="s">
        <v>34</v>
      </c>
      <c r="T164" s="21"/>
    </row>
    <row r="165" s="3" customFormat="1" ht="48" spans="1:20">
      <c r="A165" s="20">
        <v>160</v>
      </c>
      <c r="B165" s="21" t="s">
        <v>64</v>
      </c>
      <c r="C165" s="21" t="s">
        <v>171</v>
      </c>
      <c r="D165" s="21" t="s">
        <v>638</v>
      </c>
      <c r="E165" s="21" t="s">
        <v>571</v>
      </c>
      <c r="F165" s="21" t="s">
        <v>169</v>
      </c>
      <c r="G165" s="21" t="s">
        <v>169</v>
      </c>
      <c r="H165" s="21" t="s">
        <v>639</v>
      </c>
      <c r="I165" s="21" t="s">
        <v>640</v>
      </c>
      <c r="J165" s="21" t="s">
        <v>641</v>
      </c>
      <c r="K165" s="23">
        <v>9.5</v>
      </c>
      <c r="L165" s="23">
        <v>9.5</v>
      </c>
      <c r="M165" s="23"/>
      <c r="N165" s="24">
        <f t="shared" si="4"/>
        <v>9.5</v>
      </c>
      <c r="O165" s="21" t="s">
        <v>642</v>
      </c>
      <c r="P165" s="21" t="s">
        <v>86</v>
      </c>
      <c r="Q165" s="21">
        <v>93</v>
      </c>
      <c r="R165" s="21">
        <v>271</v>
      </c>
      <c r="S165" s="28" t="s">
        <v>34</v>
      </c>
      <c r="T165" s="21"/>
    </row>
    <row r="166" s="3" customFormat="1" ht="48" spans="1:20">
      <c r="A166" s="20">
        <v>161</v>
      </c>
      <c r="B166" s="21" t="s">
        <v>64</v>
      </c>
      <c r="C166" s="21" t="s">
        <v>26</v>
      </c>
      <c r="D166" s="21" t="s">
        <v>643</v>
      </c>
      <c r="E166" s="21" t="s">
        <v>571</v>
      </c>
      <c r="F166" s="21" t="s">
        <v>169</v>
      </c>
      <c r="G166" s="21" t="s">
        <v>169</v>
      </c>
      <c r="H166" s="22" t="s">
        <v>392</v>
      </c>
      <c r="I166" s="22" t="s">
        <v>644</v>
      </c>
      <c r="J166" s="21" t="s">
        <v>645</v>
      </c>
      <c r="K166" s="23">
        <v>12.3</v>
      </c>
      <c r="L166" s="23">
        <v>12.3</v>
      </c>
      <c r="M166" s="23"/>
      <c r="N166" s="24">
        <f t="shared" si="4"/>
        <v>12.3</v>
      </c>
      <c r="O166" s="21" t="s">
        <v>646</v>
      </c>
      <c r="P166" s="21" t="s">
        <v>86</v>
      </c>
      <c r="Q166" s="20">
        <v>24</v>
      </c>
      <c r="R166" s="21">
        <v>75</v>
      </c>
      <c r="S166" s="28" t="s">
        <v>34</v>
      </c>
      <c r="T166" s="21"/>
    </row>
    <row r="167" s="3" customFormat="1" ht="48" spans="1:20">
      <c r="A167" s="20">
        <v>162</v>
      </c>
      <c r="B167" s="21" t="s">
        <v>64</v>
      </c>
      <c r="C167" s="21" t="s">
        <v>498</v>
      </c>
      <c r="D167" s="21" t="s">
        <v>647</v>
      </c>
      <c r="E167" s="21" t="s">
        <v>571</v>
      </c>
      <c r="F167" s="21" t="s">
        <v>169</v>
      </c>
      <c r="G167" s="21" t="s">
        <v>169</v>
      </c>
      <c r="H167" s="21" t="s">
        <v>648</v>
      </c>
      <c r="I167" s="21" t="s">
        <v>649</v>
      </c>
      <c r="J167" s="21" t="s">
        <v>650</v>
      </c>
      <c r="K167" s="23">
        <v>10</v>
      </c>
      <c r="L167" s="23">
        <v>10</v>
      </c>
      <c r="M167" s="23"/>
      <c r="N167" s="23">
        <f t="shared" si="4"/>
        <v>10</v>
      </c>
      <c r="O167" s="21" t="s">
        <v>615</v>
      </c>
      <c r="P167" s="21" t="s">
        <v>86</v>
      </c>
      <c r="Q167" s="21">
        <v>24</v>
      </c>
      <c r="R167" s="21">
        <v>87</v>
      </c>
      <c r="S167" s="28" t="s">
        <v>34</v>
      </c>
      <c r="T167" s="21"/>
    </row>
    <row r="168" s="3" customFormat="1" ht="48" spans="1:20">
      <c r="A168" s="20">
        <v>163</v>
      </c>
      <c r="B168" s="21" t="s">
        <v>64</v>
      </c>
      <c r="C168" s="21" t="s">
        <v>26</v>
      </c>
      <c r="D168" s="21" t="s">
        <v>651</v>
      </c>
      <c r="E168" s="21" t="s">
        <v>571</v>
      </c>
      <c r="F168" s="21" t="s">
        <v>180</v>
      </c>
      <c r="G168" s="21" t="s">
        <v>180</v>
      </c>
      <c r="H168" s="21" t="s">
        <v>652</v>
      </c>
      <c r="I168" s="21" t="s">
        <v>653</v>
      </c>
      <c r="J168" s="21" t="s">
        <v>654</v>
      </c>
      <c r="K168" s="23">
        <v>53.1</v>
      </c>
      <c r="L168" s="23">
        <v>53.1</v>
      </c>
      <c r="M168" s="23"/>
      <c r="N168" s="24">
        <f t="shared" si="4"/>
        <v>53.1</v>
      </c>
      <c r="O168" s="21" t="s">
        <v>655</v>
      </c>
      <c r="P168" s="21" t="s">
        <v>86</v>
      </c>
      <c r="Q168" s="21">
        <v>8</v>
      </c>
      <c r="R168" s="21">
        <v>40</v>
      </c>
      <c r="S168" s="21" t="s">
        <v>34</v>
      </c>
      <c r="T168" s="21"/>
    </row>
    <row r="169" s="3" customFormat="1" ht="48" spans="1:20">
      <c r="A169" s="20">
        <v>164</v>
      </c>
      <c r="B169" s="21" t="s">
        <v>64</v>
      </c>
      <c r="C169" s="21" t="s">
        <v>26</v>
      </c>
      <c r="D169" s="21" t="s">
        <v>656</v>
      </c>
      <c r="E169" s="21" t="s">
        <v>571</v>
      </c>
      <c r="F169" s="21" t="s">
        <v>180</v>
      </c>
      <c r="G169" s="21" t="s">
        <v>180</v>
      </c>
      <c r="H169" s="21" t="s">
        <v>429</v>
      </c>
      <c r="I169" s="21" t="s">
        <v>657</v>
      </c>
      <c r="J169" s="21" t="s">
        <v>658</v>
      </c>
      <c r="K169" s="23">
        <v>82.5</v>
      </c>
      <c r="L169" s="23">
        <v>82.5</v>
      </c>
      <c r="M169" s="23"/>
      <c r="N169" s="24">
        <f t="shared" si="4"/>
        <v>82.5</v>
      </c>
      <c r="O169" s="21" t="s">
        <v>659</v>
      </c>
      <c r="P169" s="21" t="s">
        <v>86</v>
      </c>
      <c r="Q169" s="21">
        <v>6</v>
      </c>
      <c r="R169" s="21">
        <v>11</v>
      </c>
      <c r="S169" s="25" t="s">
        <v>34</v>
      </c>
      <c r="T169" s="21"/>
    </row>
    <row r="170" s="3" customFormat="1" ht="48" spans="1:20">
      <c r="A170" s="20">
        <v>165</v>
      </c>
      <c r="B170" s="21" t="s">
        <v>64</v>
      </c>
      <c r="C170" s="21" t="s">
        <v>171</v>
      </c>
      <c r="D170" s="21" t="s">
        <v>660</v>
      </c>
      <c r="E170" s="21" t="s">
        <v>571</v>
      </c>
      <c r="F170" s="21" t="s">
        <v>188</v>
      </c>
      <c r="G170" s="21" t="s">
        <v>188</v>
      </c>
      <c r="H170" s="21" t="s">
        <v>189</v>
      </c>
      <c r="I170" s="21" t="s">
        <v>661</v>
      </c>
      <c r="J170" s="21" t="s">
        <v>662</v>
      </c>
      <c r="K170" s="23">
        <v>10</v>
      </c>
      <c r="L170" s="23">
        <v>10</v>
      </c>
      <c r="M170" s="23"/>
      <c r="N170" s="23">
        <f t="shared" si="4"/>
        <v>10</v>
      </c>
      <c r="O170" s="21" t="s">
        <v>663</v>
      </c>
      <c r="P170" s="21" t="s">
        <v>86</v>
      </c>
      <c r="Q170" s="21">
        <v>25</v>
      </c>
      <c r="R170" s="21">
        <v>65</v>
      </c>
      <c r="S170" s="28" t="s">
        <v>34</v>
      </c>
      <c r="T170" s="21"/>
    </row>
    <row r="171" s="3" customFormat="1" ht="48" spans="1:20">
      <c r="A171" s="20">
        <v>166</v>
      </c>
      <c r="B171" s="21" t="s">
        <v>64</v>
      </c>
      <c r="C171" s="21" t="s">
        <v>171</v>
      </c>
      <c r="D171" s="21" t="s">
        <v>664</v>
      </c>
      <c r="E171" s="21" t="s">
        <v>571</v>
      </c>
      <c r="F171" s="21" t="s">
        <v>188</v>
      </c>
      <c r="G171" s="21" t="s">
        <v>188</v>
      </c>
      <c r="H171" s="21" t="s">
        <v>665</v>
      </c>
      <c r="I171" s="21" t="s">
        <v>666</v>
      </c>
      <c r="J171" s="21" t="s">
        <v>667</v>
      </c>
      <c r="K171" s="23">
        <v>19.2</v>
      </c>
      <c r="L171" s="23">
        <v>19.2</v>
      </c>
      <c r="M171" s="23"/>
      <c r="N171" s="23">
        <f t="shared" si="4"/>
        <v>19.2</v>
      </c>
      <c r="O171" s="21" t="s">
        <v>668</v>
      </c>
      <c r="P171" s="21" t="s">
        <v>86</v>
      </c>
      <c r="Q171" s="21">
        <v>37</v>
      </c>
      <c r="R171" s="21">
        <v>120</v>
      </c>
      <c r="S171" s="28" t="s">
        <v>34</v>
      </c>
      <c r="T171" s="21"/>
    </row>
    <row r="172" s="3" customFormat="1" ht="48" spans="1:20">
      <c r="A172" s="20">
        <v>167</v>
      </c>
      <c r="B172" s="21" t="s">
        <v>64</v>
      </c>
      <c r="C172" s="21" t="s">
        <v>79</v>
      </c>
      <c r="D172" s="21" t="s">
        <v>669</v>
      </c>
      <c r="E172" s="21" t="s">
        <v>571</v>
      </c>
      <c r="F172" s="21" t="s">
        <v>188</v>
      </c>
      <c r="G172" s="21" t="s">
        <v>188</v>
      </c>
      <c r="H172" s="21" t="s">
        <v>670</v>
      </c>
      <c r="I172" s="21" t="s">
        <v>671</v>
      </c>
      <c r="J172" s="21" t="s">
        <v>672</v>
      </c>
      <c r="K172" s="23">
        <v>56.4</v>
      </c>
      <c r="L172" s="23">
        <v>56.4</v>
      </c>
      <c r="M172" s="23"/>
      <c r="N172" s="24">
        <f t="shared" si="4"/>
        <v>56.4</v>
      </c>
      <c r="O172" s="21" t="s">
        <v>673</v>
      </c>
      <c r="P172" s="21" t="s">
        <v>86</v>
      </c>
      <c r="Q172" s="21">
        <v>104</v>
      </c>
      <c r="R172" s="21">
        <v>297</v>
      </c>
      <c r="S172" s="28" t="s">
        <v>34</v>
      </c>
      <c r="T172" s="21"/>
    </row>
    <row r="173" s="3" customFormat="1" ht="48" spans="1:20">
      <c r="A173" s="20">
        <v>168</v>
      </c>
      <c r="B173" s="22" t="s">
        <v>64</v>
      </c>
      <c r="C173" s="22" t="s">
        <v>26</v>
      </c>
      <c r="D173" s="22" t="s">
        <v>674</v>
      </c>
      <c r="E173" s="21" t="s">
        <v>571</v>
      </c>
      <c r="F173" s="22" t="s">
        <v>204</v>
      </c>
      <c r="G173" s="22" t="s">
        <v>204</v>
      </c>
      <c r="H173" s="22" t="s">
        <v>205</v>
      </c>
      <c r="I173" s="22" t="s">
        <v>675</v>
      </c>
      <c r="J173" s="22" t="s">
        <v>676</v>
      </c>
      <c r="K173" s="23">
        <v>5.9</v>
      </c>
      <c r="L173" s="23">
        <v>5.9</v>
      </c>
      <c r="M173" s="23"/>
      <c r="N173" s="24">
        <f t="shared" si="4"/>
        <v>5.9</v>
      </c>
      <c r="O173" s="21" t="s">
        <v>677</v>
      </c>
      <c r="P173" s="21" t="s">
        <v>86</v>
      </c>
      <c r="Q173" s="22">
        <v>8</v>
      </c>
      <c r="R173" s="22">
        <v>31</v>
      </c>
      <c r="S173" s="22" t="s">
        <v>34</v>
      </c>
      <c r="T173" s="21"/>
    </row>
    <row r="174" s="3" customFormat="1" ht="60" spans="1:20">
      <c r="A174" s="20">
        <v>169</v>
      </c>
      <c r="B174" s="21" t="s">
        <v>64</v>
      </c>
      <c r="C174" s="21" t="s">
        <v>171</v>
      </c>
      <c r="D174" s="21" t="s">
        <v>678</v>
      </c>
      <c r="E174" s="21" t="s">
        <v>571</v>
      </c>
      <c r="F174" s="21" t="s">
        <v>679</v>
      </c>
      <c r="G174" s="21" t="s">
        <v>204</v>
      </c>
      <c r="H174" s="21" t="s">
        <v>205</v>
      </c>
      <c r="I174" s="21" t="s">
        <v>680</v>
      </c>
      <c r="J174" s="21" t="s">
        <v>681</v>
      </c>
      <c r="K174" s="23">
        <v>2260</v>
      </c>
      <c r="L174" s="23">
        <v>2260</v>
      </c>
      <c r="M174" s="23"/>
      <c r="N174" s="23">
        <f t="shared" si="4"/>
        <v>2260</v>
      </c>
      <c r="O174" s="21" t="s">
        <v>682</v>
      </c>
      <c r="P174" s="21" t="s">
        <v>86</v>
      </c>
      <c r="Q174" s="21">
        <v>382</v>
      </c>
      <c r="R174" s="21">
        <v>1168</v>
      </c>
      <c r="S174" s="28" t="s">
        <v>209</v>
      </c>
      <c r="T174" s="21"/>
    </row>
    <row r="175" s="3" customFormat="1" ht="48" spans="1:20">
      <c r="A175" s="20">
        <v>170</v>
      </c>
      <c r="B175" s="21" t="s">
        <v>64</v>
      </c>
      <c r="C175" s="21" t="s">
        <v>498</v>
      </c>
      <c r="D175" s="21" t="s">
        <v>683</v>
      </c>
      <c r="E175" s="21" t="s">
        <v>571</v>
      </c>
      <c r="F175" s="21" t="s">
        <v>204</v>
      </c>
      <c r="G175" s="21" t="s">
        <v>204</v>
      </c>
      <c r="H175" s="21" t="s">
        <v>214</v>
      </c>
      <c r="I175" s="21" t="s">
        <v>684</v>
      </c>
      <c r="J175" s="21" t="s">
        <v>685</v>
      </c>
      <c r="K175" s="23">
        <v>50</v>
      </c>
      <c r="L175" s="23">
        <v>50</v>
      </c>
      <c r="M175" s="23"/>
      <c r="N175" s="23">
        <f t="shared" si="4"/>
        <v>50</v>
      </c>
      <c r="O175" s="21" t="s">
        <v>686</v>
      </c>
      <c r="P175" s="21" t="s">
        <v>86</v>
      </c>
      <c r="Q175" s="21">
        <v>14</v>
      </c>
      <c r="R175" s="21">
        <v>53</v>
      </c>
      <c r="S175" s="28" t="s">
        <v>34</v>
      </c>
      <c r="T175" s="21"/>
    </row>
    <row r="176" s="3" customFormat="1" ht="48" spans="1:20">
      <c r="A176" s="20">
        <v>171</v>
      </c>
      <c r="B176" s="21" t="s">
        <v>64</v>
      </c>
      <c r="C176" s="21" t="s">
        <v>26</v>
      </c>
      <c r="D176" s="21" t="s">
        <v>687</v>
      </c>
      <c r="E176" s="21" t="s">
        <v>571</v>
      </c>
      <c r="F176" s="21" t="s">
        <v>227</v>
      </c>
      <c r="G176" s="21" t="s">
        <v>227</v>
      </c>
      <c r="H176" s="21" t="s">
        <v>688</v>
      </c>
      <c r="I176" s="21" t="s">
        <v>689</v>
      </c>
      <c r="J176" s="21" t="s">
        <v>690</v>
      </c>
      <c r="K176" s="23">
        <v>36</v>
      </c>
      <c r="L176" s="24">
        <v>36</v>
      </c>
      <c r="M176" s="23"/>
      <c r="N176" s="24">
        <f t="shared" si="4"/>
        <v>36</v>
      </c>
      <c r="O176" s="21" t="s">
        <v>691</v>
      </c>
      <c r="P176" s="21" t="s">
        <v>86</v>
      </c>
      <c r="Q176" s="21">
        <v>25</v>
      </c>
      <c r="R176" s="21">
        <v>49</v>
      </c>
      <c r="S176" s="25" t="s">
        <v>34</v>
      </c>
      <c r="T176" s="21"/>
    </row>
    <row r="177" s="3" customFormat="1" ht="48" spans="1:20">
      <c r="A177" s="20">
        <v>172</v>
      </c>
      <c r="B177" s="21" t="s">
        <v>64</v>
      </c>
      <c r="C177" s="21" t="s">
        <v>171</v>
      </c>
      <c r="D177" s="21" t="s">
        <v>692</v>
      </c>
      <c r="E177" s="21" t="s">
        <v>571</v>
      </c>
      <c r="F177" s="21" t="s">
        <v>227</v>
      </c>
      <c r="G177" s="21" t="s">
        <v>227</v>
      </c>
      <c r="H177" s="21" t="s">
        <v>693</v>
      </c>
      <c r="I177" s="21" t="s">
        <v>694</v>
      </c>
      <c r="J177" s="21" t="s">
        <v>695</v>
      </c>
      <c r="K177" s="23">
        <v>17.6</v>
      </c>
      <c r="L177" s="23">
        <v>17.6</v>
      </c>
      <c r="M177" s="24"/>
      <c r="N177" s="23">
        <f t="shared" si="4"/>
        <v>17.6</v>
      </c>
      <c r="O177" s="21" t="s">
        <v>696</v>
      </c>
      <c r="P177" s="21" t="s">
        <v>86</v>
      </c>
      <c r="Q177" s="21">
        <v>17</v>
      </c>
      <c r="R177" s="22">
        <v>57</v>
      </c>
      <c r="S177" s="28" t="s">
        <v>34</v>
      </c>
      <c r="T177" s="21"/>
    </row>
    <row r="178" s="3" customFormat="1" ht="48" spans="1:20">
      <c r="A178" s="20">
        <v>173</v>
      </c>
      <c r="B178" s="21" t="s">
        <v>64</v>
      </c>
      <c r="C178" s="21" t="s">
        <v>26</v>
      </c>
      <c r="D178" s="27" t="s">
        <v>697</v>
      </c>
      <c r="E178" s="21" t="s">
        <v>571</v>
      </c>
      <c r="F178" s="27" t="s">
        <v>229</v>
      </c>
      <c r="G178" s="27" t="s">
        <v>229</v>
      </c>
      <c r="H178" s="27" t="s">
        <v>234</v>
      </c>
      <c r="I178" s="27" t="s">
        <v>698</v>
      </c>
      <c r="J178" s="27" t="s">
        <v>699</v>
      </c>
      <c r="K178" s="32">
        <v>50.8</v>
      </c>
      <c r="L178" s="32">
        <v>50.8</v>
      </c>
      <c r="M178" s="23"/>
      <c r="N178" s="23">
        <f t="shared" si="4"/>
        <v>50.8</v>
      </c>
      <c r="O178" s="21" t="s">
        <v>700</v>
      </c>
      <c r="P178" s="21" t="s">
        <v>86</v>
      </c>
      <c r="Q178" s="27">
        <v>50</v>
      </c>
      <c r="R178" s="27">
        <v>135</v>
      </c>
      <c r="S178" s="28" t="s">
        <v>34</v>
      </c>
      <c r="T178" s="21"/>
    </row>
    <row r="179" s="1" customFormat="1" ht="48" spans="1:20">
      <c r="A179" s="20">
        <v>174</v>
      </c>
      <c r="B179" s="27" t="s">
        <v>64</v>
      </c>
      <c r="C179" s="27" t="s">
        <v>26</v>
      </c>
      <c r="D179" s="27" t="s">
        <v>701</v>
      </c>
      <c r="E179" s="21" t="s">
        <v>571</v>
      </c>
      <c r="F179" s="27" t="s">
        <v>88</v>
      </c>
      <c r="G179" s="27" t="s">
        <v>88</v>
      </c>
      <c r="H179" s="27" t="s">
        <v>238</v>
      </c>
      <c r="I179" s="27" t="s">
        <v>701</v>
      </c>
      <c r="J179" s="27" t="s">
        <v>702</v>
      </c>
      <c r="K179" s="32">
        <v>23</v>
      </c>
      <c r="L179" s="32">
        <v>23</v>
      </c>
      <c r="M179" s="32"/>
      <c r="N179" s="24">
        <f t="shared" si="4"/>
        <v>23</v>
      </c>
      <c r="O179" s="21" t="s">
        <v>703</v>
      </c>
      <c r="P179" s="21" t="s">
        <v>86</v>
      </c>
      <c r="Q179" s="27">
        <v>28</v>
      </c>
      <c r="R179" s="27">
        <v>80</v>
      </c>
      <c r="S179" s="27" t="s">
        <v>34</v>
      </c>
      <c r="T179" s="21"/>
    </row>
    <row r="180" s="1" customFormat="1" ht="48" spans="1:20">
      <c r="A180" s="20">
        <v>175</v>
      </c>
      <c r="B180" s="21" t="s">
        <v>64</v>
      </c>
      <c r="C180" s="21" t="s">
        <v>171</v>
      </c>
      <c r="D180" s="21" t="s">
        <v>704</v>
      </c>
      <c r="E180" s="21" t="s">
        <v>571</v>
      </c>
      <c r="F180" s="27" t="s">
        <v>88</v>
      </c>
      <c r="G180" s="27" t="s">
        <v>88</v>
      </c>
      <c r="H180" s="27" t="s">
        <v>30</v>
      </c>
      <c r="I180" s="27" t="s">
        <v>30</v>
      </c>
      <c r="J180" s="21" t="s">
        <v>705</v>
      </c>
      <c r="K180" s="23">
        <v>28</v>
      </c>
      <c r="L180" s="23">
        <v>28</v>
      </c>
      <c r="M180" s="23"/>
      <c r="N180" s="23">
        <f t="shared" si="4"/>
        <v>28</v>
      </c>
      <c r="O180" s="21" t="s">
        <v>706</v>
      </c>
      <c r="P180" s="21" t="s">
        <v>86</v>
      </c>
      <c r="Q180" s="21">
        <v>17</v>
      </c>
      <c r="R180" s="21">
        <v>52</v>
      </c>
      <c r="S180" s="28" t="s">
        <v>34</v>
      </c>
      <c r="T180" s="21"/>
    </row>
    <row r="181" s="1" customFormat="1" ht="48" spans="1:20">
      <c r="A181" s="20">
        <v>176</v>
      </c>
      <c r="B181" s="21" t="s">
        <v>64</v>
      </c>
      <c r="C181" s="21" t="s">
        <v>26</v>
      </c>
      <c r="D181" s="21" t="s">
        <v>707</v>
      </c>
      <c r="E181" s="21" t="s">
        <v>571</v>
      </c>
      <c r="F181" s="27" t="s">
        <v>88</v>
      </c>
      <c r="G181" s="27" t="s">
        <v>88</v>
      </c>
      <c r="H181" s="21" t="s">
        <v>708</v>
      </c>
      <c r="I181" s="27" t="s">
        <v>709</v>
      </c>
      <c r="J181" s="21" t="s">
        <v>710</v>
      </c>
      <c r="K181" s="23">
        <v>18</v>
      </c>
      <c r="L181" s="23">
        <v>18</v>
      </c>
      <c r="M181" s="23"/>
      <c r="N181" s="24">
        <f t="shared" si="4"/>
        <v>18</v>
      </c>
      <c r="O181" s="21" t="s">
        <v>711</v>
      </c>
      <c r="P181" s="21" t="s">
        <v>86</v>
      </c>
      <c r="Q181" s="21">
        <v>18</v>
      </c>
      <c r="R181" s="21">
        <v>41</v>
      </c>
      <c r="S181" s="28" t="s">
        <v>34</v>
      </c>
      <c r="T181" s="21"/>
    </row>
    <row r="182" s="1" customFormat="1" ht="48" spans="1:20">
      <c r="A182" s="20">
        <v>177</v>
      </c>
      <c r="B182" s="21" t="s">
        <v>64</v>
      </c>
      <c r="C182" s="21" t="s">
        <v>26</v>
      </c>
      <c r="D182" s="21" t="s">
        <v>712</v>
      </c>
      <c r="E182" s="21" t="s">
        <v>571</v>
      </c>
      <c r="F182" s="27" t="s">
        <v>88</v>
      </c>
      <c r="G182" s="27" t="s">
        <v>88</v>
      </c>
      <c r="H182" s="21" t="s">
        <v>713</v>
      </c>
      <c r="I182" s="27" t="s">
        <v>714</v>
      </c>
      <c r="J182" s="21" t="s">
        <v>715</v>
      </c>
      <c r="K182" s="23">
        <v>8.2</v>
      </c>
      <c r="L182" s="23">
        <v>8.2</v>
      </c>
      <c r="M182" s="23"/>
      <c r="N182" s="24">
        <f t="shared" si="4"/>
        <v>8.2</v>
      </c>
      <c r="O182" s="21" t="s">
        <v>716</v>
      </c>
      <c r="P182" s="21" t="s">
        <v>86</v>
      </c>
      <c r="Q182" s="21">
        <v>7</v>
      </c>
      <c r="R182" s="21">
        <v>28</v>
      </c>
      <c r="S182" s="28" t="s">
        <v>34</v>
      </c>
      <c r="T182" s="21"/>
    </row>
    <row r="183" s="1" customFormat="1" ht="48" spans="1:20">
      <c r="A183" s="20">
        <v>178</v>
      </c>
      <c r="B183" s="21" t="s">
        <v>64</v>
      </c>
      <c r="C183" s="21" t="s">
        <v>26</v>
      </c>
      <c r="D183" s="34" t="s">
        <v>717</v>
      </c>
      <c r="E183" s="21" t="s">
        <v>571</v>
      </c>
      <c r="F183" s="21" t="s">
        <v>88</v>
      </c>
      <c r="G183" s="21" t="s">
        <v>88</v>
      </c>
      <c r="H183" s="21" t="s">
        <v>718</v>
      </c>
      <c r="I183" s="21" t="s">
        <v>719</v>
      </c>
      <c r="J183" s="21" t="s">
        <v>720</v>
      </c>
      <c r="K183" s="39">
        <v>25</v>
      </c>
      <c r="L183" s="39">
        <v>25</v>
      </c>
      <c r="M183" s="23"/>
      <c r="N183" s="24">
        <f t="shared" si="4"/>
        <v>25</v>
      </c>
      <c r="O183" s="21" t="s">
        <v>721</v>
      </c>
      <c r="P183" s="21" t="s">
        <v>86</v>
      </c>
      <c r="Q183" s="34">
        <v>33</v>
      </c>
      <c r="R183" s="34">
        <v>91</v>
      </c>
      <c r="S183" s="28" t="s">
        <v>34</v>
      </c>
      <c r="T183" s="21"/>
    </row>
    <row r="184" s="1" customFormat="1" ht="48" spans="1:20">
      <c r="A184" s="20">
        <v>179</v>
      </c>
      <c r="B184" s="21" t="s">
        <v>64</v>
      </c>
      <c r="C184" s="21" t="s">
        <v>498</v>
      </c>
      <c r="D184" s="47" t="s">
        <v>722</v>
      </c>
      <c r="E184" s="21" t="s">
        <v>571</v>
      </c>
      <c r="F184" s="21" t="s">
        <v>88</v>
      </c>
      <c r="G184" s="21" t="s">
        <v>88</v>
      </c>
      <c r="H184" s="21" t="s">
        <v>718</v>
      </c>
      <c r="I184" s="21" t="s">
        <v>723</v>
      </c>
      <c r="J184" s="21" t="s">
        <v>724</v>
      </c>
      <c r="K184" s="48">
        <v>32.2</v>
      </c>
      <c r="L184" s="48">
        <v>32.2</v>
      </c>
      <c r="M184" s="23"/>
      <c r="N184" s="24">
        <f t="shared" si="4"/>
        <v>32.2</v>
      </c>
      <c r="O184" s="21" t="s">
        <v>725</v>
      </c>
      <c r="P184" s="21" t="s">
        <v>86</v>
      </c>
      <c r="Q184" s="21">
        <v>26</v>
      </c>
      <c r="R184" s="21">
        <v>81</v>
      </c>
      <c r="S184" s="28" t="s">
        <v>34</v>
      </c>
      <c r="T184" s="21"/>
    </row>
    <row r="185" s="1" customFormat="1" ht="48" spans="1:20">
      <c r="A185" s="20">
        <v>180</v>
      </c>
      <c r="B185" s="21" t="s">
        <v>64</v>
      </c>
      <c r="C185" s="21" t="s">
        <v>79</v>
      </c>
      <c r="D185" s="21" t="s">
        <v>726</v>
      </c>
      <c r="E185" s="21" t="s">
        <v>571</v>
      </c>
      <c r="F185" s="21" t="s">
        <v>571</v>
      </c>
      <c r="G185" s="21" t="s">
        <v>261</v>
      </c>
      <c r="H185" s="21" t="s">
        <v>727</v>
      </c>
      <c r="I185" s="21" t="s">
        <v>728</v>
      </c>
      <c r="J185" s="21" t="s">
        <v>729</v>
      </c>
      <c r="K185" s="23">
        <v>58.5</v>
      </c>
      <c r="L185" s="23">
        <v>58.5</v>
      </c>
      <c r="M185" s="23"/>
      <c r="N185" s="23">
        <f t="shared" si="4"/>
        <v>58.5</v>
      </c>
      <c r="O185" s="21" t="s">
        <v>730</v>
      </c>
      <c r="P185" s="21" t="s">
        <v>86</v>
      </c>
      <c r="Q185" s="21">
        <v>49</v>
      </c>
      <c r="R185" s="21">
        <v>191</v>
      </c>
      <c r="S185" s="28" t="s">
        <v>34</v>
      </c>
      <c r="T185" s="21"/>
    </row>
    <row r="186" s="1" customFormat="1" ht="48" spans="1:20">
      <c r="A186" s="20">
        <v>181</v>
      </c>
      <c r="B186" s="21" t="s">
        <v>64</v>
      </c>
      <c r="C186" s="21" t="s">
        <v>26</v>
      </c>
      <c r="D186" s="21" t="s">
        <v>731</v>
      </c>
      <c r="E186" s="21" t="s">
        <v>571</v>
      </c>
      <c r="F186" s="21" t="s">
        <v>261</v>
      </c>
      <c r="G186" s="21" t="s">
        <v>261</v>
      </c>
      <c r="H186" s="21" t="s">
        <v>474</v>
      </c>
      <c r="I186" s="21" t="s">
        <v>732</v>
      </c>
      <c r="J186" s="21" t="s">
        <v>733</v>
      </c>
      <c r="K186" s="23">
        <v>13.7</v>
      </c>
      <c r="L186" s="23">
        <v>13.7</v>
      </c>
      <c r="M186" s="23"/>
      <c r="N186" s="23">
        <f t="shared" si="4"/>
        <v>13.7</v>
      </c>
      <c r="O186" s="21" t="s">
        <v>734</v>
      </c>
      <c r="P186" s="21" t="s">
        <v>86</v>
      </c>
      <c r="Q186" s="21">
        <v>15</v>
      </c>
      <c r="R186" s="21">
        <v>36</v>
      </c>
      <c r="S186" s="28" t="s">
        <v>34</v>
      </c>
      <c r="T186" s="21"/>
    </row>
    <row r="187" s="1" customFormat="1" ht="48" spans="1:20">
      <c r="A187" s="20">
        <v>182</v>
      </c>
      <c r="B187" s="20" t="s">
        <v>64</v>
      </c>
      <c r="C187" s="20" t="s">
        <v>26</v>
      </c>
      <c r="D187" s="20" t="s">
        <v>735</v>
      </c>
      <c r="E187" s="21" t="s">
        <v>571</v>
      </c>
      <c r="F187" s="20" t="s">
        <v>261</v>
      </c>
      <c r="G187" s="20" t="s">
        <v>261</v>
      </c>
      <c r="H187" s="20" t="s">
        <v>736</v>
      </c>
      <c r="I187" s="20" t="s">
        <v>737</v>
      </c>
      <c r="J187" s="20" t="s">
        <v>738</v>
      </c>
      <c r="K187" s="24">
        <v>39.8</v>
      </c>
      <c r="L187" s="24">
        <v>39.8</v>
      </c>
      <c r="M187" s="42"/>
      <c r="N187" s="24">
        <f t="shared" si="4"/>
        <v>39.8</v>
      </c>
      <c r="O187" s="21" t="s">
        <v>739</v>
      </c>
      <c r="P187" s="21" t="s">
        <v>86</v>
      </c>
      <c r="Q187" s="20">
        <v>21</v>
      </c>
      <c r="R187" s="20">
        <v>53</v>
      </c>
      <c r="S187" s="25" t="s">
        <v>34</v>
      </c>
      <c r="T187" s="21"/>
    </row>
    <row r="188" s="1" customFormat="1" ht="48" spans="1:20">
      <c r="A188" s="20">
        <v>183</v>
      </c>
      <c r="B188" s="21" t="s">
        <v>64</v>
      </c>
      <c r="C188" s="21" t="s">
        <v>498</v>
      </c>
      <c r="D188" s="21" t="s">
        <v>740</v>
      </c>
      <c r="E188" s="21" t="s">
        <v>571</v>
      </c>
      <c r="F188" s="21" t="s">
        <v>261</v>
      </c>
      <c r="G188" s="21" t="s">
        <v>261</v>
      </c>
      <c r="H188" s="21" t="s">
        <v>741</v>
      </c>
      <c r="I188" s="21" t="s">
        <v>742</v>
      </c>
      <c r="J188" s="21" t="s">
        <v>743</v>
      </c>
      <c r="K188" s="23">
        <v>43</v>
      </c>
      <c r="L188" s="23">
        <v>43</v>
      </c>
      <c r="M188" s="42"/>
      <c r="N188" s="24">
        <f t="shared" si="4"/>
        <v>43</v>
      </c>
      <c r="O188" s="21" t="s">
        <v>744</v>
      </c>
      <c r="P188" s="21" t="s">
        <v>86</v>
      </c>
      <c r="Q188" s="21">
        <v>124</v>
      </c>
      <c r="R188" s="21">
        <v>356</v>
      </c>
      <c r="S188" s="25" t="s">
        <v>34</v>
      </c>
      <c r="T188" s="21"/>
    </row>
    <row r="189" s="1" customFormat="1" ht="48" spans="1:20">
      <c r="A189" s="20">
        <v>184</v>
      </c>
      <c r="B189" s="20" t="s">
        <v>64</v>
      </c>
      <c r="C189" s="20" t="s">
        <v>26</v>
      </c>
      <c r="D189" s="20" t="s">
        <v>745</v>
      </c>
      <c r="E189" s="21" t="s">
        <v>571</v>
      </c>
      <c r="F189" s="20" t="s">
        <v>261</v>
      </c>
      <c r="G189" s="20" t="s">
        <v>261</v>
      </c>
      <c r="H189" s="20" t="s">
        <v>264</v>
      </c>
      <c r="I189" s="20" t="s">
        <v>264</v>
      </c>
      <c r="J189" s="20" t="s">
        <v>746</v>
      </c>
      <c r="K189" s="24">
        <v>15.4</v>
      </c>
      <c r="L189" s="24">
        <v>15.4</v>
      </c>
      <c r="M189" s="42"/>
      <c r="N189" s="24">
        <f t="shared" si="4"/>
        <v>15.4</v>
      </c>
      <c r="O189" s="21" t="s">
        <v>711</v>
      </c>
      <c r="P189" s="21" t="s">
        <v>86</v>
      </c>
      <c r="Q189" s="20">
        <v>256</v>
      </c>
      <c r="R189" s="20">
        <v>659</v>
      </c>
      <c r="S189" s="25" t="s">
        <v>34</v>
      </c>
      <c r="T189" s="21"/>
    </row>
    <row r="190" s="1" customFormat="1" ht="48" spans="1:20">
      <c r="A190" s="20">
        <v>185</v>
      </c>
      <c r="B190" s="21" t="s">
        <v>64</v>
      </c>
      <c r="C190" s="21" t="s">
        <v>26</v>
      </c>
      <c r="D190" s="21" t="s">
        <v>747</v>
      </c>
      <c r="E190" s="21" t="s">
        <v>571</v>
      </c>
      <c r="F190" s="21" t="s">
        <v>261</v>
      </c>
      <c r="G190" s="21" t="s">
        <v>261</v>
      </c>
      <c r="H190" s="21" t="s">
        <v>748</v>
      </c>
      <c r="I190" s="21" t="s">
        <v>749</v>
      </c>
      <c r="J190" s="21" t="s">
        <v>750</v>
      </c>
      <c r="K190" s="23">
        <v>50</v>
      </c>
      <c r="L190" s="23">
        <v>50</v>
      </c>
      <c r="M190" s="42"/>
      <c r="N190" s="24">
        <f t="shared" si="4"/>
        <v>50</v>
      </c>
      <c r="O190" s="21" t="s">
        <v>751</v>
      </c>
      <c r="P190" s="21" t="s">
        <v>86</v>
      </c>
      <c r="Q190" s="21">
        <v>324</v>
      </c>
      <c r="R190" s="21">
        <v>798</v>
      </c>
      <c r="S190" s="25" t="s">
        <v>34</v>
      </c>
      <c r="T190" s="21"/>
    </row>
    <row r="191" s="1" customFormat="1" ht="48" spans="1:20">
      <c r="A191" s="20">
        <v>186</v>
      </c>
      <c r="B191" s="21" t="s">
        <v>64</v>
      </c>
      <c r="C191" s="21" t="s">
        <v>26</v>
      </c>
      <c r="D191" s="21" t="s">
        <v>752</v>
      </c>
      <c r="E191" s="21" t="s">
        <v>571</v>
      </c>
      <c r="F191" s="21" t="s">
        <v>261</v>
      </c>
      <c r="G191" s="21" t="s">
        <v>261</v>
      </c>
      <c r="H191" s="21" t="s">
        <v>748</v>
      </c>
      <c r="I191" s="21" t="s">
        <v>749</v>
      </c>
      <c r="J191" s="21" t="s">
        <v>753</v>
      </c>
      <c r="K191" s="23">
        <v>76</v>
      </c>
      <c r="L191" s="23">
        <v>76</v>
      </c>
      <c r="M191" s="23"/>
      <c r="N191" s="23">
        <f t="shared" si="4"/>
        <v>76</v>
      </c>
      <c r="O191" s="21" t="s">
        <v>754</v>
      </c>
      <c r="P191" s="21" t="s">
        <v>86</v>
      </c>
      <c r="Q191" s="21">
        <v>24</v>
      </c>
      <c r="R191" s="21">
        <v>78</v>
      </c>
      <c r="S191" s="28" t="s">
        <v>34</v>
      </c>
      <c r="T191" s="21"/>
    </row>
    <row r="192" s="1" customFormat="1" ht="48" spans="1:20">
      <c r="A192" s="20">
        <v>187</v>
      </c>
      <c r="B192" s="21" t="s">
        <v>64</v>
      </c>
      <c r="C192" s="21" t="s">
        <v>26</v>
      </c>
      <c r="D192" s="21" t="s">
        <v>755</v>
      </c>
      <c r="E192" s="21" t="s">
        <v>571</v>
      </c>
      <c r="F192" s="21" t="s">
        <v>261</v>
      </c>
      <c r="G192" s="21" t="s">
        <v>261</v>
      </c>
      <c r="H192" s="21" t="s">
        <v>478</v>
      </c>
      <c r="I192" s="21" t="s">
        <v>756</v>
      </c>
      <c r="J192" s="21" t="s">
        <v>757</v>
      </c>
      <c r="K192" s="23">
        <v>15.5</v>
      </c>
      <c r="L192" s="24">
        <v>15.5</v>
      </c>
      <c r="M192" s="42"/>
      <c r="N192" s="24">
        <f t="shared" si="4"/>
        <v>15.5</v>
      </c>
      <c r="O192" s="21" t="s">
        <v>758</v>
      </c>
      <c r="P192" s="21" t="s">
        <v>86</v>
      </c>
      <c r="Q192" s="21">
        <v>80</v>
      </c>
      <c r="R192" s="21">
        <v>202</v>
      </c>
      <c r="S192" s="25" t="s">
        <v>34</v>
      </c>
      <c r="T192" s="21"/>
    </row>
    <row r="193" s="1" customFormat="1" ht="48" spans="1:20">
      <c r="A193" s="20">
        <v>188</v>
      </c>
      <c r="B193" s="21" t="s">
        <v>64</v>
      </c>
      <c r="C193" s="21" t="s">
        <v>498</v>
      </c>
      <c r="D193" s="21" t="s">
        <v>759</v>
      </c>
      <c r="E193" s="21" t="s">
        <v>571</v>
      </c>
      <c r="F193" s="21" t="s">
        <v>267</v>
      </c>
      <c r="G193" s="21" t="s">
        <v>267</v>
      </c>
      <c r="H193" s="21" t="s">
        <v>274</v>
      </c>
      <c r="I193" s="21" t="s">
        <v>760</v>
      </c>
      <c r="J193" s="21" t="s">
        <v>761</v>
      </c>
      <c r="K193" s="23">
        <v>51.1</v>
      </c>
      <c r="L193" s="23">
        <v>51.1</v>
      </c>
      <c r="M193" s="23"/>
      <c r="N193" s="24">
        <f t="shared" si="4"/>
        <v>51.1</v>
      </c>
      <c r="O193" s="21" t="s">
        <v>762</v>
      </c>
      <c r="P193" s="21" t="s">
        <v>86</v>
      </c>
      <c r="Q193" s="21">
        <v>24</v>
      </c>
      <c r="R193" s="21">
        <v>24</v>
      </c>
      <c r="S193" s="25" t="s">
        <v>34</v>
      </c>
      <c r="T193" s="21"/>
    </row>
    <row r="194" s="1" customFormat="1" ht="48" spans="1:20">
      <c r="A194" s="20">
        <v>189</v>
      </c>
      <c r="B194" s="21" t="s">
        <v>64</v>
      </c>
      <c r="C194" s="21" t="s">
        <v>26</v>
      </c>
      <c r="D194" s="21" t="s">
        <v>763</v>
      </c>
      <c r="E194" s="21" t="s">
        <v>571</v>
      </c>
      <c r="F194" s="21" t="s">
        <v>267</v>
      </c>
      <c r="G194" s="21" t="s">
        <v>267</v>
      </c>
      <c r="H194" s="21" t="s">
        <v>504</v>
      </c>
      <c r="I194" s="21" t="s">
        <v>764</v>
      </c>
      <c r="J194" s="21" t="s">
        <v>765</v>
      </c>
      <c r="K194" s="23">
        <v>25.8</v>
      </c>
      <c r="L194" s="23">
        <v>25.8</v>
      </c>
      <c r="M194" s="23"/>
      <c r="N194" s="24">
        <f t="shared" ref="N194:N249" si="5">L194+M194</f>
        <v>25.8</v>
      </c>
      <c r="O194" s="21" t="s">
        <v>766</v>
      </c>
      <c r="P194" s="21" t="s">
        <v>86</v>
      </c>
      <c r="Q194" s="21">
        <v>13</v>
      </c>
      <c r="R194" s="21">
        <v>43</v>
      </c>
      <c r="S194" s="28" t="s">
        <v>34</v>
      </c>
      <c r="T194" s="21"/>
    </row>
    <row r="195" s="1" customFormat="1" ht="48" spans="1:20">
      <c r="A195" s="20">
        <v>190</v>
      </c>
      <c r="B195" s="21" t="s">
        <v>64</v>
      </c>
      <c r="C195" s="21" t="s">
        <v>498</v>
      </c>
      <c r="D195" s="21" t="s">
        <v>767</v>
      </c>
      <c r="E195" s="21" t="s">
        <v>571</v>
      </c>
      <c r="F195" s="21" t="s">
        <v>267</v>
      </c>
      <c r="G195" s="21" t="s">
        <v>267</v>
      </c>
      <c r="H195" s="21" t="s">
        <v>504</v>
      </c>
      <c r="I195" s="21" t="s">
        <v>768</v>
      </c>
      <c r="J195" s="21" t="s">
        <v>769</v>
      </c>
      <c r="K195" s="23">
        <v>26.4</v>
      </c>
      <c r="L195" s="23">
        <v>26.4</v>
      </c>
      <c r="M195" s="23"/>
      <c r="N195" s="23">
        <f t="shared" si="5"/>
        <v>26.4</v>
      </c>
      <c r="O195" s="21" t="s">
        <v>770</v>
      </c>
      <c r="P195" s="21" t="s">
        <v>86</v>
      </c>
      <c r="Q195" s="21">
        <v>8</v>
      </c>
      <c r="R195" s="21">
        <v>16</v>
      </c>
      <c r="S195" s="28" t="s">
        <v>34</v>
      </c>
      <c r="T195" s="21"/>
    </row>
    <row r="196" s="1" customFormat="1" ht="48" spans="1:20">
      <c r="A196" s="20">
        <v>191</v>
      </c>
      <c r="B196" s="21" t="s">
        <v>64</v>
      </c>
      <c r="C196" s="21" t="s">
        <v>498</v>
      </c>
      <c r="D196" s="21" t="s">
        <v>771</v>
      </c>
      <c r="E196" s="21" t="s">
        <v>571</v>
      </c>
      <c r="F196" s="21" t="s">
        <v>267</v>
      </c>
      <c r="G196" s="21" t="s">
        <v>267</v>
      </c>
      <c r="H196" s="21" t="s">
        <v>504</v>
      </c>
      <c r="I196" s="21" t="s">
        <v>772</v>
      </c>
      <c r="J196" s="21" t="s">
        <v>773</v>
      </c>
      <c r="K196" s="23">
        <v>39.8</v>
      </c>
      <c r="L196" s="23">
        <v>39.8</v>
      </c>
      <c r="M196" s="23"/>
      <c r="N196" s="23">
        <f t="shared" si="5"/>
        <v>39.8</v>
      </c>
      <c r="O196" s="21" t="s">
        <v>774</v>
      </c>
      <c r="P196" s="21" t="s">
        <v>86</v>
      </c>
      <c r="Q196" s="21">
        <v>14</v>
      </c>
      <c r="R196" s="21">
        <v>35</v>
      </c>
      <c r="S196" s="28" t="s">
        <v>34</v>
      </c>
      <c r="T196" s="21"/>
    </row>
    <row r="197" s="1" customFormat="1" ht="48" spans="1:20">
      <c r="A197" s="20">
        <v>192</v>
      </c>
      <c r="B197" s="21" t="s">
        <v>64</v>
      </c>
      <c r="C197" s="21" t="s">
        <v>498</v>
      </c>
      <c r="D197" s="21" t="s">
        <v>775</v>
      </c>
      <c r="E197" s="21" t="s">
        <v>571</v>
      </c>
      <c r="F197" s="21" t="s">
        <v>287</v>
      </c>
      <c r="G197" s="21" t="s">
        <v>287</v>
      </c>
      <c r="H197" s="21" t="s">
        <v>776</v>
      </c>
      <c r="I197" s="21" t="s">
        <v>777</v>
      </c>
      <c r="J197" s="21" t="s">
        <v>778</v>
      </c>
      <c r="K197" s="23">
        <v>87.6</v>
      </c>
      <c r="L197" s="23">
        <v>87.6</v>
      </c>
      <c r="M197" s="23"/>
      <c r="N197" s="24">
        <f t="shared" si="5"/>
        <v>87.6</v>
      </c>
      <c r="O197" s="21" t="s">
        <v>779</v>
      </c>
      <c r="P197" s="21" t="s">
        <v>86</v>
      </c>
      <c r="Q197" s="21">
        <v>28</v>
      </c>
      <c r="R197" s="21">
        <v>104</v>
      </c>
      <c r="S197" s="25" t="s">
        <v>34</v>
      </c>
      <c r="T197" s="21"/>
    </row>
    <row r="198" s="1" customFormat="1" ht="48" spans="1:20">
      <c r="A198" s="20">
        <v>193</v>
      </c>
      <c r="B198" s="21" t="s">
        <v>64</v>
      </c>
      <c r="C198" s="21" t="s">
        <v>171</v>
      </c>
      <c r="D198" s="21" t="s">
        <v>780</v>
      </c>
      <c r="E198" s="21" t="s">
        <v>571</v>
      </c>
      <c r="F198" s="21" t="s">
        <v>287</v>
      </c>
      <c r="G198" s="21" t="s">
        <v>287</v>
      </c>
      <c r="H198" s="21" t="s">
        <v>776</v>
      </c>
      <c r="I198" s="21" t="s">
        <v>781</v>
      </c>
      <c r="J198" s="21" t="s">
        <v>782</v>
      </c>
      <c r="K198" s="23">
        <v>24.3</v>
      </c>
      <c r="L198" s="23">
        <v>24.3</v>
      </c>
      <c r="M198" s="23"/>
      <c r="N198" s="23">
        <f t="shared" si="5"/>
        <v>24.3</v>
      </c>
      <c r="O198" s="21" t="s">
        <v>783</v>
      </c>
      <c r="P198" s="21" t="s">
        <v>86</v>
      </c>
      <c r="Q198" s="21">
        <v>23</v>
      </c>
      <c r="R198" s="21">
        <v>82</v>
      </c>
      <c r="S198" s="28" t="s">
        <v>34</v>
      </c>
      <c r="T198" s="21"/>
    </row>
    <row r="199" s="1" customFormat="1" ht="48" spans="1:20">
      <c r="A199" s="20">
        <v>194</v>
      </c>
      <c r="B199" s="22" t="s">
        <v>64</v>
      </c>
      <c r="C199" s="22" t="s">
        <v>498</v>
      </c>
      <c r="D199" s="22" t="s">
        <v>784</v>
      </c>
      <c r="E199" s="21" t="s">
        <v>571</v>
      </c>
      <c r="F199" s="22" t="s">
        <v>287</v>
      </c>
      <c r="G199" s="22" t="s">
        <v>287</v>
      </c>
      <c r="H199" s="21" t="s">
        <v>325</v>
      </c>
      <c r="I199" s="22" t="s">
        <v>785</v>
      </c>
      <c r="J199" s="22" t="s">
        <v>786</v>
      </c>
      <c r="K199" s="23">
        <v>47.3</v>
      </c>
      <c r="L199" s="23">
        <v>47.3</v>
      </c>
      <c r="M199" s="23"/>
      <c r="N199" s="24">
        <f t="shared" si="5"/>
        <v>47.3</v>
      </c>
      <c r="O199" s="21" t="s">
        <v>787</v>
      </c>
      <c r="P199" s="21" t="s">
        <v>86</v>
      </c>
      <c r="Q199" s="21">
        <v>79</v>
      </c>
      <c r="R199" s="21">
        <v>272</v>
      </c>
      <c r="S199" s="25" t="s">
        <v>34</v>
      </c>
      <c r="T199" s="21"/>
    </row>
    <row r="200" s="1" customFormat="1" ht="48" spans="1:20">
      <c r="A200" s="20">
        <v>195</v>
      </c>
      <c r="B200" s="21" t="s">
        <v>64</v>
      </c>
      <c r="C200" s="21" t="s">
        <v>26</v>
      </c>
      <c r="D200" s="21" t="s">
        <v>788</v>
      </c>
      <c r="E200" s="21" t="s">
        <v>571</v>
      </c>
      <c r="F200" s="21" t="s">
        <v>287</v>
      </c>
      <c r="G200" s="21" t="s">
        <v>287</v>
      </c>
      <c r="H200" s="21" t="s">
        <v>789</v>
      </c>
      <c r="I200" s="21" t="s">
        <v>790</v>
      </c>
      <c r="J200" s="21" t="s">
        <v>791</v>
      </c>
      <c r="K200" s="23">
        <v>44.1</v>
      </c>
      <c r="L200" s="23">
        <v>44.1</v>
      </c>
      <c r="M200" s="23"/>
      <c r="N200" s="24">
        <f t="shared" si="5"/>
        <v>44.1</v>
      </c>
      <c r="O200" s="21" t="s">
        <v>792</v>
      </c>
      <c r="P200" s="21" t="s">
        <v>86</v>
      </c>
      <c r="Q200" s="21">
        <v>14</v>
      </c>
      <c r="R200" s="21">
        <v>45</v>
      </c>
      <c r="S200" s="25" t="s">
        <v>34</v>
      </c>
      <c r="T200" s="21"/>
    </row>
    <row r="201" s="1" customFormat="1" ht="48" spans="1:20">
      <c r="A201" s="20">
        <v>196</v>
      </c>
      <c r="B201" s="21" t="s">
        <v>64</v>
      </c>
      <c r="C201" s="21" t="s">
        <v>171</v>
      </c>
      <c r="D201" s="21" t="s">
        <v>793</v>
      </c>
      <c r="E201" s="21" t="s">
        <v>571</v>
      </c>
      <c r="F201" s="21" t="s">
        <v>287</v>
      </c>
      <c r="G201" s="21" t="s">
        <v>287</v>
      </c>
      <c r="H201" s="21" t="s">
        <v>329</v>
      </c>
      <c r="I201" s="21" t="s">
        <v>794</v>
      </c>
      <c r="J201" s="21" t="s">
        <v>795</v>
      </c>
      <c r="K201" s="24">
        <v>35</v>
      </c>
      <c r="L201" s="24">
        <v>35</v>
      </c>
      <c r="M201" s="23"/>
      <c r="N201" s="24">
        <f t="shared" si="5"/>
        <v>35</v>
      </c>
      <c r="O201" s="21" t="s">
        <v>796</v>
      </c>
      <c r="P201" s="21" t="s">
        <v>86</v>
      </c>
      <c r="Q201" s="21">
        <v>19</v>
      </c>
      <c r="R201" s="21">
        <v>78</v>
      </c>
      <c r="S201" s="28" t="s">
        <v>34</v>
      </c>
      <c r="T201" s="21"/>
    </row>
    <row r="202" s="1" customFormat="1" ht="48" spans="1:20">
      <c r="A202" s="20">
        <v>197</v>
      </c>
      <c r="B202" s="21" t="s">
        <v>64</v>
      </c>
      <c r="C202" s="21" t="s">
        <v>498</v>
      </c>
      <c r="D202" s="21" t="s">
        <v>797</v>
      </c>
      <c r="E202" s="21" t="s">
        <v>571</v>
      </c>
      <c r="F202" s="21" t="s">
        <v>287</v>
      </c>
      <c r="G202" s="21" t="s">
        <v>287</v>
      </c>
      <c r="H202" s="21" t="s">
        <v>329</v>
      </c>
      <c r="I202" s="21" t="s">
        <v>798</v>
      </c>
      <c r="J202" s="21" t="s">
        <v>799</v>
      </c>
      <c r="K202" s="23">
        <v>15</v>
      </c>
      <c r="L202" s="23">
        <v>15</v>
      </c>
      <c r="M202" s="23"/>
      <c r="N202" s="23">
        <f t="shared" si="5"/>
        <v>15</v>
      </c>
      <c r="O202" s="21" t="s">
        <v>800</v>
      </c>
      <c r="P202" s="21" t="s">
        <v>86</v>
      </c>
      <c r="Q202" s="21">
        <v>25</v>
      </c>
      <c r="R202" s="21">
        <v>98</v>
      </c>
      <c r="S202" s="28" t="s">
        <v>34</v>
      </c>
      <c r="T202" s="21"/>
    </row>
    <row r="203" s="1" customFormat="1" ht="48" spans="1:20">
      <c r="A203" s="20">
        <v>198</v>
      </c>
      <c r="B203" s="21" t="s">
        <v>64</v>
      </c>
      <c r="C203" s="21" t="s">
        <v>26</v>
      </c>
      <c r="D203" s="21" t="s">
        <v>801</v>
      </c>
      <c r="E203" s="21" t="s">
        <v>571</v>
      </c>
      <c r="F203" s="21" t="s">
        <v>290</v>
      </c>
      <c r="G203" s="21" t="s">
        <v>290</v>
      </c>
      <c r="H203" s="21" t="s">
        <v>511</v>
      </c>
      <c r="I203" s="21" t="s">
        <v>802</v>
      </c>
      <c r="J203" s="21" t="s">
        <v>803</v>
      </c>
      <c r="K203" s="23">
        <v>59.4</v>
      </c>
      <c r="L203" s="23">
        <v>59.4</v>
      </c>
      <c r="M203" s="23"/>
      <c r="N203" s="24">
        <f t="shared" si="5"/>
        <v>59.4</v>
      </c>
      <c r="O203" s="21" t="s">
        <v>804</v>
      </c>
      <c r="P203" s="21" t="s">
        <v>86</v>
      </c>
      <c r="Q203" s="21">
        <v>6</v>
      </c>
      <c r="R203" s="21">
        <v>11</v>
      </c>
      <c r="S203" s="25" t="s">
        <v>34</v>
      </c>
      <c r="T203" s="21"/>
    </row>
    <row r="204" s="5" customFormat="1" ht="90" customHeight="1" spans="1:20">
      <c r="A204" s="20">
        <v>199</v>
      </c>
      <c r="B204" s="21" t="s">
        <v>64</v>
      </c>
      <c r="C204" s="21" t="s">
        <v>26</v>
      </c>
      <c r="D204" s="21" t="s">
        <v>805</v>
      </c>
      <c r="E204" s="49" t="s">
        <v>806</v>
      </c>
      <c r="F204" s="49" t="s">
        <v>806</v>
      </c>
      <c r="G204" s="21" t="s">
        <v>132</v>
      </c>
      <c r="H204" s="21" t="s">
        <v>807</v>
      </c>
      <c r="I204" s="21" t="s">
        <v>808</v>
      </c>
      <c r="J204" s="21" t="s">
        <v>809</v>
      </c>
      <c r="K204" s="23">
        <v>27</v>
      </c>
      <c r="L204" s="23">
        <v>27</v>
      </c>
      <c r="M204" s="23"/>
      <c r="N204" s="23">
        <f t="shared" si="5"/>
        <v>27</v>
      </c>
      <c r="O204" s="38" t="s">
        <v>810</v>
      </c>
      <c r="P204" s="21" t="s">
        <v>811</v>
      </c>
      <c r="Q204" s="21">
        <v>14</v>
      </c>
      <c r="R204" s="21">
        <v>42</v>
      </c>
      <c r="S204" s="28" t="s">
        <v>34</v>
      </c>
      <c r="T204" s="21"/>
    </row>
    <row r="205" s="6" customFormat="1" ht="65" customHeight="1" spans="1:20">
      <c r="A205" s="20">
        <v>200</v>
      </c>
      <c r="B205" s="21" t="s">
        <v>64</v>
      </c>
      <c r="C205" s="21" t="s">
        <v>79</v>
      </c>
      <c r="D205" s="21" t="s">
        <v>812</v>
      </c>
      <c r="E205" s="49" t="s">
        <v>806</v>
      </c>
      <c r="F205" s="49" t="s">
        <v>806</v>
      </c>
      <c r="G205" s="21" t="s">
        <v>132</v>
      </c>
      <c r="H205" s="21" t="s">
        <v>813</v>
      </c>
      <c r="I205" s="21" t="s">
        <v>814</v>
      </c>
      <c r="J205" s="21" t="s">
        <v>815</v>
      </c>
      <c r="K205" s="23">
        <v>36</v>
      </c>
      <c r="L205" s="23">
        <v>36</v>
      </c>
      <c r="M205" s="23"/>
      <c r="N205" s="23">
        <f t="shared" si="5"/>
        <v>36</v>
      </c>
      <c r="O205" s="21" t="s">
        <v>816</v>
      </c>
      <c r="P205" s="21" t="s">
        <v>811</v>
      </c>
      <c r="Q205" s="21">
        <v>26</v>
      </c>
      <c r="R205" s="21">
        <v>96</v>
      </c>
      <c r="S205" s="28" t="s">
        <v>34</v>
      </c>
      <c r="T205" s="21"/>
    </row>
    <row r="206" s="7" customFormat="1" ht="65" customHeight="1" spans="1:20">
      <c r="A206" s="20">
        <v>201</v>
      </c>
      <c r="B206" s="21" t="s">
        <v>64</v>
      </c>
      <c r="C206" s="28" t="s">
        <v>498</v>
      </c>
      <c r="D206" s="28" t="s">
        <v>817</v>
      </c>
      <c r="E206" s="49" t="s">
        <v>806</v>
      </c>
      <c r="F206" s="49" t="s">
        <v>806</v>
      </c>
      <c r="G206" s="28" t="s">
        <v>132</v>
      </c>
      <c r="H206" s="28" t="s">
        <v>818</v>
      </c>
      <c r="I206" s="28" t="s">
        <v>819</v>
      </c>
      <c r="J206" s="28" t="s">
        <v>820</v>
      </c>
      <c r="K206" s="23">
        <v>248</v>
      </c>
      <c r="L206" s="23">
        <v>248</v>
      </c>
      <c r="M206" s="23"/>
      <c r="N206" s="24">
        <f t="shared" si="5"/>
        <v>248</v>
      </c>
      <c r="O206" s="27" t="s">
        <v>821</v>
      </c>
      <c r="P206" s="21" t="s">
        <v>811</v>
      </c>
      <c r="Q206" s="28" t="s">
        <v>822</v>
      </c>
      <c r="R206" s="28" t="s">
        <v>823</v>
      </c>
      <c r="S206" s="25" t="s">
        <v>34</v>
      </c>
      <c r="T206" s="21"/>
    </row>
    <row r="207" s="6" customFormat="1" ht="53" customHeight="1" spans="1:20">
      <c r="A207" s="20">
        <v>202</v>
      </c>
      <c r="B207" s="31" t="s">
        <v>64</v>
      </c>
      <c r="C207" s="31" t="s">
        <v>26</v>
      </c>
      <c r="D207" s="31" t="s">
        <v>824</v>
      </c>
      <c r="E207" s="49" t="s">
        <v>806</v>
      </c>
      <c r="F207" s="49" t="s">
        <v>806</v>
      </c>
      <c r="G207" s="31" t="s">
        <v>82</v>
      </c>
      <c r="H207" s="31" t="s">
        <v>354</v>
      </c>
      <c r="I207" s="31" t="s">
        <v>354</v>
      </c>
      <c r="J207" s="31" t="s">
        <v>825</v>
      </c>
      <c r="K207" s="37">
        <v>480</v>
      </c>
      <c r="L207" s="37">
        <v>480</v>
      </c>
      <c r="M207" s="37"/>
      <c r="N207" s="24">
        <f t="shared" si="5"/>
        <v>480</v>
      </c>
      <c r="O207" s="38" t="s">
        <v>826</v>
      </c>
      <c r="P207" s="21" t="s">
        <v>811</v>
      </c>
      <c r="Q207" s="31">
        <v>40</v>
      </c>
      <c r="R207" s="31">
        <v>165</v>
      </c>
      <c r="S207" s="31" t="s">
        <v>34</v>
      </c>
      <c r="T207" s="21"/>
    </row>
    <row r="208" s="6" customFormat="1" ht="53" customHeight="1" spans="1:20">
      <c r="A208" s="20">
        <v>203</v>
      </c>
      <c r="B208" s="21" t="s">
        <v>64</v>
      </c>
      <c r="C208" s="21" t="s">
        <v>498</v>
      </c>
      <c r="D208" s="21" t="s">
        <v>827</v>
      </c>
      <c r="E208" s="49" t="s">
        <v>806</v>
      </c>
      <c r="F208" s="49" t="s">
        <v>806</v>
      </c>
      <c r="G208" s="21" t="s">
        <v>150</v>
      </c>
      <c r="H208" s="21" t="s">
        <v>153</v>
      </c>
      <c r="I208" s="21" t="s">
        <v>828</v>
      </c>
      <c r="J208" s="21" t="s">
        <v>829</v>
      </c>
      <c r="K208" s="23">
        <v>35</v>
      </c>
      <c r="L208" s="23">
        <v>35</v>
      </c>
      <c r="M208" s="23"/>
      <c r="N208" s="24">
        <f t="shared" si="5"/>
        <v>35</v>
      </c>
      <c r="O208" s="27" t="s">
        <v>830</v>
      </c>
      <c r="P208" s="21" t="s">
        <v>811</v>
      </c>
      <c r="Q208" s="21">
        <v>9</v>
      </c>
      <c r="R208" s="21">
        <v>28</v>
      </c>
      <c r="S208" s="28" t="s">
        <v>34</v>
      </c>
      <c r="T208" s="21"/>
    </row>
    <row r="209" s="8" customFormat="1" ht="53" customHeight="1" spans="1:20">
      <c r="A209" s="20">
        <v>204</v>
      </c>
      <c r="B209" s="21" t="s">
        <v>64</v>
      </c>
      <c r="C209" s="21" t="s">
        <v>498</v>
      </c>
      <c r="D209" s="21" t="s">
        <v>831</v>
      </c>
      <c r="E209" s="49" t="s">
        <v>806</v>
      </c>
      <c r="F209" s="49" t="s">
        <v>806</v>
      </c>
      <c r="G209" s="21" t="s">
        <v>169</v>
      </c>
      <c r="H209" s="21" t="s">
        <v>634</v>
      </c>
      <c r="I209" s="21" t="s">
        <v>832</v>
      </c>
      <c r="J209" s="21" t="s">
        <v>833</v>
      </c>
      <c r="K209" s="23">
        <f>36+25</f>
        <v>61</v>
      </c>
      <c r="L209" s="23">
        <f>36+25</f>
        <v>61</v>
      </c>
      <c r="M209" s="23"/>
      <c r="N209" s="24">
        <f t="shared" si="5"/>
        <v>61</v>
      </c>
      <c r="O209" s="38" t="s">
        <v>834</v>
      </c>
      <c r="P209" s="21" t="s">
        <v>811</v>
      </c>
      <c r="Q209" s="21">
        <v>12</v>
      </c>
      <c r="R209" s="21">
        <v>23</v>
      </c>
      <c r="S209" s="28" t="s">
        <v>34</v>
      </c>
      <c r="T209" s="21"/>
    </row>
    <row r="210" s="8" customFormat="1" ht="53" customHeight="1" spans="1:20">
      <c r="A210" s="20">
        <v>205</v>
      </c>
      <c r="B210" s="21" t="s">
        <v>64</v>
      </c>
      <c r="C210" s="21" t="s">
        <v>26</v>
      </c>
      <c r="D210" s="21" t="s">
        <v>835</v>
      </c>
      <c r="E210" s="49" t="s">
        <v>806</v>
      </c>
      <c r="F210" s="49" t="s">
        <v>806</v>
      </c>
      <c r="G210" s="21" t="s">
        <v>169</v>
      </c>
      <c r="H210" s="21" t="s">
        <v>648</v>
      </c>
      <c r="I210" s="21" t="s">
        <v>648</v>
      </c>
      <c r="J210" s="38" t="s">
        <v>836</v>
      </c>
      <c r="K210" s="23">
        <v>188.5</v>
      </c>
      <c r="L210" s="23">
        <v>188.5</v>
      </c>
      <c r="M210" s="23"/>
      <c r="N210" s="24">
        <f t="shared" si="5"/>
        <v>188.5</v>
      </c>
      <c r="O210" s="38" t="s">
        <v>837</v>
      </c>
      <c r="P210" s="21" t="s">
        <v>811</v>
      </c>
      <c r="Q210" s="21">
        <v>1088</v>
      </c>
      <c r="R210" s="21">
        <v>4820</v>
      </c>
      <c r="S210" s="28" t="s">
        <v>34</v>
      </c>
      <c r="T210" s="21"/>
    </row>
    <row r="211" s="6" customFormat="1" ht="53" customHeight="1" spans="1:20">
      <c r="A211" s="20">
        <v>206</v>
      </c>
      <c r="B211" s="21" t="s">
        <v>64</v>
      </c>
      <c r="C211" s="21" t="s">
        <v>26</v>
      </c>
      <c r="D211" s="21" t="s">
        <v>838</v>
      </c>
      <c r="E211" s="49" t="s">
        <v>806</v>
      </c>
      <c r="F211" s="49" t="s">
        <v>806</v>
      </c>
      <c r="G211" s="22" t="s">
        <v>169</v>
      </c>
      <c r="H211" s="22" t="s">
        <v>839</v>
      </c>
      <c r="I211" s="21" t="s">
        <v>840</v>
      </c>
      <c r="J211" s="21" t="s">
        <v>841</v>
      </c>
      <c r="K211" s="23">
        <v>25</v>
      </c>
      <c r="L211" s="23">
        <v>25</v>
      </c>
      <c r="M211" s="23"/>
      <c r="N211" s="24">
        <f t="shared" si="5"/>
        <v>25</v>
      </c>
      <c r="O211" s="27" t="s">
        <v>830</v>
      </c>
      <c r="P211" s="21" t="s">
        <v>811</v>
      </c>
      <c r="Q211" s="21">
        <v>80</v>
      </c>
      <c r="R211" s="21">
        <v>320</v>
      </c>
      <c r="S211" s="28" t="s">
        <v>34</v>
      </c>
      <c r="T211" s="21"/>
    </row>
    <row r="212" s="6" customFormat="1" ht="53" customHeight="1" spans="1:20">
      <c r="A212" s="20">
        <v>207</v>
      </c>
      <c r="B212" s="21" t="s">
        <v>64</v>
      </c>
      <c r="C212" s="21" t="s">
        <v>26</v>
      </c>
      <c r="D212" s="21" t="s">
        <v>842</v>
      </c>
      <c r="E212" s="49" t="s">
        <v>806</v>
      </c>
      <c r="F212" s="49" t="s">
        <v>806</v>
      </c>
      <c r="G212" s="21" t="s">
        <v>180</v>
      </c>
      <c r="H212" s="21" t="s">
        <v>429</v>
      </c>
      <c r="I212" s="21" t="s">
        <v>843</v>
      </c>
      <c r="J212" s="21" t="s">
        <v>844</v>
      </c>
      <c r="K212" s="23">
        <v>15</v>
      </c>
      <c r="L212" s="23">
        <v>15</v>
      </c>
      <c r="M212" s="23"/>
      <c r="N212" s="24">
        <f t="shared" si="5"/>
        <v>15</v>
      </c>
      <c r="O212" s="27" t="s">
        <v>830</v>
      </c>
      <c r="P212" s="21" t="s">
        <v>811</v>
      </c>
      <c r="Q212" s="22">
        <v>62</v>
      </c>
      <c r="R212" s="22">
        <v>198</v>
      </c>
      <c r="S212" s="28" t="s">
        <v>34</v>
      </c>
      <c r="T212" s="21"/>
    </row>
    <row r="213" s="3" customFormat="1" ht="65" customHeight="1" spans="1:20">
      <c r="A213" s="20">
        <v>208</v>
      </c>
      <c r="B213" s="21" t="s">
        <v>64</v>
      </c>
      <c r="C213" s="21" t="s">
        <v>498</v>
      </c>
      <c r="D213" s="21" t="s">
        <v>845</v>
      </c>
      <c r="E213" s="49" t="s">
        <v>806</v>
      </c>
      <c r="F213" s="49" t="s">
        <v>806</v>
      </c>
      <c r="G213" s="21" t="s">
        <v>180</v>
      </c>
      <c r="H213" s="21" t="s">
        <v>429</v>
      </c>
      <c r="I213" s="21" t="s">
        <v>846</v>
      </c>
      <c r="J213" s="21" t="s">
        <v>501</v>
      </c>
      <c r="K213" s="23">
        <v>10</v>
      </c>
      <c r="L213" s="23">
        <v>10</v>
      </c>
      <c r="M213" s="23"/>
      <c r="N213" s="24">
        <f t="shared" si="5"/>
        <v>10</v>
      </c>
      <c r="O213" s="27" t="s">
        <v>830</v>
      </c>
      <c r="P213" s="21" t="s">
        <v>811</v>
      </c>
      <c r="Q213" s="21">
        <v>21</v>
      </c>
      <c r="R213" s="21" t="s">
        <v>847</v>
      </c>
      <c r="S213" s="21" t="s">
        <v>34</v>
      </c>
      <c r="T213" s="21"/>
    </row>
    <row r="214" s="6" customFormat="1" ht="65" customHeight="1" spans="1:20">
      <c r="A214" s="20">
        <v>209</v>
      </c>
      <c r="B214" s="21" t="s">
        <v>64</v>
      </c>
      <c r="C214" s="21" t="s">
        <v>498</v>
      </c>
      <c r="D214" s="21" t="s">
        <v>848</v>
      </c>
      <c r="E214" s="49" t="s">
        <v>806</v>
      </c>
      <c r="F214" s="49" t="s">
        <v>806</v>
      </c>
      <c r="G214" s="21" t="s">
        <v>188</v>
      </c>
      <c r="H214" s="21" t="s">
        <v>189</v>
      </c>
      <c r="I214" s="21" t="s">
        <v>849</v>
      </c>
      <c r="J214" s="21" t="s">
        <v>850</v>
      </c>
      <c r="K214" s="23">
        <v>60</v>
      </c>
      <c r="L214" s="23">
        <v>60</v>
      </c>
      <c r="M214" s="23"/>
      <c r="N214" s="24">
        <f t="shared" si="5"/>
        <v>60</v>
      </c>
      <c r="O214" s="38" t="s">
        <v>851</v>
      </c>
      <c r="P214" s="21" t="s">
        <v>811</v>
      </c>
      <c r="Q214" s="21">
        <v>129</v>
      </c>
      <c r="R214" s="21">
        <v>326</v>
      </c>
      <c r="S214" s="25" t="s">
        <v>34</v>
      </c>
      <c r="T214" s="21"/>
    </row>
    <row r="215" s="6" customFormat="1" ht="53" customHeight="1" spans="1:20">
      <c r="A215" s="20">
        <v>210</v>
      </c>
      <c r="B215" s="21" t="s">
        <v>64</v>
      </c>
      <c r="C215" s="21" t="s">
        <v>171</v>
      </c>
      <c r="D215" s="21" t="s">
        <v>852</v>
      </c>
      <c r="E215" s="49" t="s">
        <v>806</v>
      </c>
      <c r="F215" s="49" t="s">
        <v>806</v>
      </c>
      <c r="G215" s="21" t="s">
        <v>188</v>
      </c>
      <c r="H215" s="21" t="s">
        <v>665</v>
      </c>
      <c r="I215" s="21" t="s">
        <v>853</v>
      </c>
      <c r="J215" s="21" t="s">
        <v>854</v>
      </c>
      <c r="K215" s="23">
        <v>10</v>
      </c>
      <c r="L215" s="23">
        <v>10</v>
      </c>
      <c r="M215" s="23"/>
      <c r="N215" s="24">
        <f t="shared" si="5"/>
        <v>10</v>
      </c>
      <c r="O215" s="27" t="s">
        <v>855</v>
      </c>
      <c r="P215" s="21" t="s">
        <v>811</v>
      </c>
      <c r="Q215" s="21">
        <v>44</v>
      </c>
      <c r="R215" s="21">
        <v>113</v>
      </c>
      <c r="S215" s="25" t="s">
        <v>34</v>
      </c>
      <c r="T215" s="21"/>
    </row>
    <row r="216" s="4" customFormat="1" ht="101" customHeight="1" spans="1:20">
      <c r="A216" s="20">
        <v>211</v>
      </c>
      <c r="B216" s="21" t="s">
        <v>64</v>
      </c>
      <c r="C216" s="21" t="s">
        <v>79</v>
      </c>
      <c r="D216" s="21" t="s">
        <v>856</v>
      </c>
      <c r="E216" s="49" t="s">
        <v>806</v>
      </c>
      <c r="F216" s="49" t="s">
        <v>806</v>
      </c>
      <c r="G216" s="21" t="s">
        <v>188</v>
      </c>
      <c r="H216" s="21" t="s">
        <v>857</v>
      </c>
      <c r="I216" s="21" t="s">
        <v>858</v>
      </c>
      <c r="J216" s="21" t="s">
        <v>859</v>
      </c>
      <c r="K216" s="23">
        <v>175</v>
      </c>
      <c r="L216" s="23">
        <v>175</v>
      </c>
      <c r="M216" s="23"/>
      <c r="N216" s="24">
        <f t="shared" si="5"/>
        <v>175</v>
      </c>
      <c r="O216" s="21" t="s">
        <v>860</v>
      </c>
      <c r="P216" s="21" t="s">
        <v>811</v>
      </c>
      <c r="Q216" s="21">
        <v>101</v>
      </c>
      <c r="R216" s="21">
        <v>293</v>
      </c>
      <c r="S216" s="25" t="s">
        <v>34</v>
      </c>
      <c r="T216" s="21"/>
    </row>
    <row r="217" s="4" customFormat="1" ht="89" customHeight="1" spans="1:20">
      <c r="A217" s="20">
        <v>212</v>
      </c>
      <c r="B217" s="21" t="s">
        <v>64</v>
      </c>
      <c r="C217" s="21" t="s">
        <v>26</v>
      </c>
      <c r="D217" s="21" t="s">
        <v>861</v>
      </c>
      <c r="E217" s="49" t="s">
        <v>806</v>
      </c>
      <c r="F217" s="49" t="s">
        <v>806</v>
      </c>
      <c r="G217" s="21" t="s">
        <v>188</v>
      </c>
      <c r="H217" s="21" t="s">
        <v>670</v>
      </c>
      <c r="I217" s="21" t="s">
        <v>862</v>
      </c>
      <c r="J217" s="21" t="s">
        <v>863</v>
      </c>
      <c r="K217" s="23">
        <v>200</v>
      </c>
      <c r="L217" s="23">
        <v>200</v>
      </c>
      <c r="M217" s="23"/>
      <c r="N217" s="23">
        <f t="shared" si="5"/>
        <v>200</v>
      </c>
      <c r="O217" s="21" t="s">
        <v>864</v>
      </c>
      <c r="P217" s="21" t="s">
        <v>811</v>
      </c>
      <c r="Q217" s="21">
        <v>14</v>
      </c>
      <c r="R217" s="21">
        <v>57</v>
      </c>
      <c r="S217" s="28" t="s">
        <v>34</v>
      </c>
      <c r="T217" s="21"/>
    </row>
    <row r="218" s="3" customFormat="1" ht="80" customHeight="1" spans="1:20">
      <c r="A218" s="20">
        <v>213</v>
      </c>
      <c r="B218" s="21" t="s">
        <v>64</v>
      </c>
      <c r="C218" s="21" t="s">
        <v>26</v>
      </c>
      <c r="D218" s="21" t="s">
        <v>865</v>
      </c>
      <c r="E218" s="49" t="s">
        <v>806</v>
      </c>
      <c r="F218" s="49" t="s">
        <v>806</v>
      </c>
      <c r="G218" s="21" t="s">
        <v>188</v>
      </c>
      <c r="H218" s="21" t="s">
        <v>866</v>
      </c>
      <c r="I218" s="21" t="s">
        <v>867</v>
      </c>
      <c r="J218" s="21" t="s">
        <v>868</v>
      </c>
      <c r="K218" s="23">
        <v>80</v>
      </c>
      <c r="L218" s="23">
        <v>80</v>
      </c>
      <c r="M218" s="23"/>
      <c r="N218" s="23">
        <f t="shared" si="5"/>
        <v>80</v>
      </c>
      <c r="O218" s="21" t="s">
        <v>816</v>
      </c>
      <c r="P218" s="21" t="s">
        <v>811</v>
      </c>
      <c r="Q218" s="21">
        <v>28</v>
      </c>
      <c r="R218" s="21">
        <v>92</v>
      </c>
      <c r="S218" s="28" t="s">
        <v>34</v>
      </c>
      <c r="T218" s="21"/>
    </row>
    <row r="219" s="4" customFormat="1" ht="65" customHeight="1" spans="1:20">
      <c r="A219" s="20">
        <v>214</v>
      </c>
      <c r="B219" s="21" t="s">
        <v>64</v>
      </c>
      <c r="C219" s="21" t="s">
        <v>498</v>
      </c>
      <c r="D219" s="21" t="s">
        <v>869</v>
      </c>
      <c r="E219" s="49" t="s">
        <v>806</v>
      </c>
      <c r="F219" s="49" t="s">
        <v>806</v>
      </c>
      <c r="G219" s="21" t="s">
        <v>188</v>
      </c>
      <c r="H219" s="21" t="s">
        <v>870</v>
      </c>
      <c r="I219" s="21" t="s">
        <v>871</v>
      </c>
      <c r="J219" s="21" t="s">
        <v>844</v>
      </c>
      <c r="K219" s="23">
        <v>15</v>
      </c>
      <c r="L219" s="24">
        <v>15</v>
      </c>
      <c r="M219" s="23"/>
      <c r="N219" s="24">
        <f t="shared" si="5"/>
        <v>15</v>
      </c>
      <c r="O219" s="27" t="s">
        <v>830</v>
      </c>
      <c r="P219" s="21" t="s">
        <v>811</v>
      </c>
      <c r="Q219" s="21">
        <v>119</v>
      </c>
      <c r="R219" s="21">
        <v>357</v>
      </c>
      <c r="S219" s="25" t="s">
        <v>34</v>
      </c>
      <c r="T219" s="21"/>
    </row>
    <row r="220" s="5" customFormat="1" ht="89" customHeight="1" spans="1:20">
      <c r="A220" s="20">
        <v>215</v>
      </c>
      <c r="B220" s="21" t="s">
        <v>64</v>
      </c>
      <c r="C220" s="21" t="s">
        <v>26</v>
      </c>
      <c r="D220" s="21" t="s">
        <v>872</v>
      </c>
      <c r="E220" s="49" t="s">
        <v>806</v>
      </c>
      <c r="F220" s="49" t="s">
        <v>806</v>
      </c>
      <c r="G220" s="21" t="s">
        <v>188</v>
      </c>
      <c r="H220" s="21" t="s">
        <v>199</v>
      </c>
      <c r="I220" s="21" t="s">
        <v>873</v>
      </c>
      <c r="J220" s="21" t="s">
        <v>874</v>
      </c>
      <c r="K220" s="23">
        <v>60</v>
      </c>
      <c r="L220" s="24">
        <v>60</v>
      </c>
      <c r="M220" s="23"/>
      <c r="N220" s="24">
        <f t="shared" si="5"/>
        <v>60</v>
      </c>
      <c r="O220" s="38" t="s">
        <v>851</v>
      </c>
      <c r="P220" s="21" t="s">
        <v>811</v>
      </c>
      <c r="Q220" s="21">
        <v>22</v>
      </c>
      <c r="R220" s="21">
        <v>79</v>
      </c>
      <c r="S220" s="25" t="s">
        <v>34</v>
      </c>
      <c r="T220" s="21"/>
    </row>
    <row r="221" s="6" customFormat="1" ht="65" customHeight="1" spans="1:20">
      <c r="A221" s="20">
        <v>216</v>
      </c>
      <c r="B221" s="22" t="s">
        <v>64</v>
      </c>
      <c r="C221" s="22" t="s">
        <v>26</v>
      </c>
      <c r="D221" s="22" t="s">
        <v>875</v>
      </c>
      <c r="E221" s="49" t="s">
        <v>806</v>
      </c>
      <c r="F221" s="49" t="s">
        <v>806</v>
      </c>
      <c r="G221" s="22" t="s">
        <v>204</v>
      </c>
      <c r="H221" s="22" t="s">
        <v>876</v>
      </c>
      <c r="I221" s="22" t="s">
        <v>877</v>
      </c>
      <c r="J221" s="22" t="s">
        <v>844</v>
      </c>
      <c r="K221" s="23">
        <v>15</v>
      </c>
      <c r="L221" s="23">
        <v>15</v>
      </c>
      <c r="M221" s="23"/>
      <c r="N221" s="24">
        <f t="shared" si="5"/>
        <v>15</v>
      </c>
      <c r="O221" s="27" t="s">
        <v>830</v>
      </c>
      <c r="P221" s="21" t="s">
        <v>811</v>
      </c>
      <c r="Q221" s="22">
        <v>4</v>
      </c>
      <c r="R221" s="22">
        <v>15</v>
      </c>
      <c r="S221" s="22" t="s">
        <v>34</v>
      </c>
      <c r="T221" s="21"/>
    </row>
    <row r="222" s="6" customFormat="1" ht="53" customHeight="1" spans="1:20">
      <c r="A222" s="20">
        <v>217</v>
      </c>
      <c r="B222" s="27" t="s">
        <v>64</v>
      </c>
      <c r="C222" s="27" t="s">
        <v>498</v>
      </c>
      <c r="D222" s="27" t="s">
        <v>878</v>
      </c>
      <c r="E222" s="49" t="s">
        <v>806</v>
      </c>
      <c r="F222" s="49" t="s">
        <v>806</v>
      </c>
      <c r="G222" s="27" t="s">
        <v>229</v>
      </c>
      <c r="H222" s="27" t="s">
        <v>879</v>
      </c>
      <c r="I222" s="27" t="s">
        <v>880</v>
      </c>
      <c r="J222" s="27" t="s">
        <v>501</v>
      </c>
      <c r="K222" s="23">
        <v>10</v>
      </c>
      <c r="L222" s="23">
        <v>10</v>
      </c>
      <c r="M222" s="32"/>
      <c r="N222" s="24">
        <f t="shared" si="5"/>
        <v>10</v>
      </c>
      <c r="O222" s="27" t="s">
        <v>830</v>
      </c>
      <c r="P222" s="21" t="s">
        <v>811</v>
      </c>
      <c r="Q222" s="27">
        <v>34</v>
      </c>
      <c r="R222" s="27">
        <v>90</v>
      </c>
      <c r="S222" s="25" t="s">
        <v>34</v>
      </c>
      <c r="T222" s="21"/>
    </row>
    <row r="223" s="6" customFormat="1" ht="53" customHeight="1" spans="1:20">
      <c r="A223" s="20">
        <v>218</v>
      </c>
      <c r="B223" s="27" t="s">
        <v>64</v>
      </c>
      <c r="C223" s="27" t="s">
        <v>498</v>
      </c>
      <c r="D223" s="27" t="s">
        <v>881</v>
      </c>
      <c r="E223" s="49" t="s">
        <v>806</v>
      </c>
      <c r="F223" s="49" t="s">
        <v>806</v>
      </c>
      <c r="G223" s="27" t="s">
        <v>229</v>
      </c>
      <c r="H223" s="27" t="s">
        <v>882</v>
      </c>
      <c r="I223" s="27" t="s">
        <v>883</v>
      </c>
      <c r="J223" s="27" t="s">
        <v>884</v>
      </c>
      <c r="K223" s="23">
        <v>45</v>
      </c>
      <c r="L223" s="23">
        <v>45</v>
      </c>
      <c r="M223" s="23"/>
      <c r="N223" s="24">
        <f t="shared" si="5"/>
        <v>45</v>
      </c>
      <c r="O223" s="38" t="s">
        <v>851</v>
      </c>
      <c r="P223" s="21" t="s">
        <v>811</v>
      </c>
      <c r="Q223" s="27">
        <v>150</v>
      </c>
      <c r="R223" s="27">
        <v>400</v>
      </c>
      <c r="S223" s="25" t="s">
        <v>34</v>
      </c>
      <c r="T223" s="21"/>
    </row>
    <row r="224" s="6" customFormat="1" ht="53" customHeight="1" spans="1:20">
      <c r="A224" s="20">
        <v>219</v>
      </c>
      <c r="B224" s="27" t="s">
        <v>64</v>
      </c>
      <c r="C224" s="27" t="s">
        <v>26</v>
      </c>
      <c r="D224" s="27" t="s">
        <v>885</v>
      </c>
      <c r="E224" s="49" t="s">
        <v>806</v>
      </c>
      <c r="F224" s="49" t="s">
        <v>806</v>
      </c>
      <c r="G224" s="27" t="s">
        <v>229</v>
      </c>
      <c r="H224" s="27" t="s">
        <v>882</v>
      </c>
      <c r="I224" s="27" t="s">
        <v>886</v>
      </c>
      <c r="J224" s="27" t="s">
        <v>887</v>
      </c>
      <c r="K224" s="23">
        <v>35</v>
      </c>
      <c r="L224" s="23">
        <v>35</v>
      </c>
      <c r="M224" s="23"/>
      <c r="N224" s="24">
        <f t="shared" si="5"/>
        <v>35</v>
      </c>
      <c r="O224" s="38" t="s">
        <v>851</v>
      </c>
      <c r="P224" s="21" t="s">
        <v>811</v>
      </c>
      <c r="Q224" s="27">
        <v>14</v>
      </c>
      <c r="R224" s="27">
        <v>86</v>
      </c>
      <c r="S224" s="25" t="s">
        <v>34</v>
      </c>
      <c r="T224" s="21"/>
    </row>
    <row r="225" s="6" customFormat="1" ht="53" customHeight="1" spans="1:20">
      <c r="A225" s="20">
        <v>220</v>
      </c>
      <c r="B225" s="21" t="s">
        <v>64</v>
      </c>
      <c r="C225" s="27" t="s">
        <v>26</v>
      </c>
      <c r="D225" s="27" t="s">
        <v>888</v>
      </c>
      <c r="E225" s="49" t="s">
        <v>806</v>
      </c>
      <c r="F225" s="49" t="s">
        <v>806</v>
      </c>
      <c r="G225" s="27" t="s">
        <v>229</v>
      </c>
      <c r="H225" s="27" t="s">
        <v>889</v>
      </c>
      <c r="I225" s="27" t="s">
        <v>890</v>
      </c>
      <c r="J225" s="27" t="s">
        <v>891</v>
      </c>
      <c r="K225" s="32">
        <v>45</v>
      </c>
      <c r="L225" s="32">
        <v>45</v>
      </c>
      <c r="M225" s="23"/>
      <c r="N225" s="23">
        <f t="shared" si="5"/>
        <v>45</v>
      </c>
      <c r="O225" s="38" t="s">
        <v>851</v>
      </c>
      <c r="P225" s="21" t="s">
        <v>811</v>
      </c>
      <c r="Q225" s="31">
        <v>15</v>
      </c>
      <c r="R225" s="31">
        <v>53</v>
      </c>
      <c r="S225" s="28" t="s">
        <v>34</v>
      </c>
      <c r="T225" s="21"/>
    </row>
    <row r="226" s="6" customFormat="1" ht="53" customHeight="1" spans="1:20">
      <c r="A226" s="20">
        <v>221</v>
      </c>
      <c r="B226" s="21" t="s">
        <v>64</v>
      </c>
      <c r="C226" s="50" t="s">
        <v>26</v>
      </c>
      <c r="D226" s="50" t="s">
        <v>892</v>
      </c>
      <c r="E226" s="49" t="s">
        <v>806</v>
      </c>
      <c r="F226" s="49" t="s">
        <v>806</v>
      </c>
      <c r="G226" s="50" t="s">
        <v>88</v>
      </c>
      <c r="H226" s="50" t="s">
        <v>238</v>
      </c>
      <c r="I226" s="21" t="s">
        <v>893</v>
      </c>
      <c r="J226" s="50" t="s">
        <v>894</v>
      </c>
      <c r="K226" s="23">
        <v>200</v>
      </c>
      <c r="L226" s="23">
        <v>200</v>
      </c>
      <c r="M226" s="23"/>
      <c r="N226" s="24">
        <f t="shared" si="5"/>
        <v>200</v>
      </c>
      <c r="O226" s="21" t="s">
        <v>864</v>
      </c>
      <c r="P226" s="21" t="s">
        <v>811</v>
      </c>
      <c r="Q226" s="50">
        <v>45</v>
      </c>
      <c r="R226" s="50">
        <v>122</v>
      </c>
      <c r="S226" s="25" t="s">
        <v>34</v>
      </c>
      <c r="T226" s="21"/>
    </row>
    <row r="227" s="6" customFormat="1" ht="53" customHeight="1" spans="1:20">
      <c r="A227" s="20">
        <v>222</v>
      </c>
      <c r="B227" s="21" t="s">
        <v>64</v>
      </c>
      <c r="C227" s="50" t="s">
        <v>498</v>
      </c>
      <c r="D227" s="50" t="s">
        <v>895</v>
      </c>
      <c r="E227" s="49" t="s">
        <v>806</v>
      </c>
      <c r="F227" s="49" t="s">
        <v>806</v>
      </c>
      <c r="G227" s="50" t="s">
        <v>88</v>
      </c>
      <c r="H227" s="21" t="s">
        <v>238</v>
      </c>
      <c r="I227" s="21" t="s">
        <v>896</v>
      </c>
      <c r="J227" s="50" t="s">
        <v>897</v>
      </c>
      <c r="K227" s="23">
        <v>40</v>
      </c>
      <c r="L227" s="23">
        <v>40</v>
      </c>
      <c r="M227" s="23"/>
      <c r="N227" s="23">
        <f t="shared" si="5"/>
        <v>40</v>
      </c>
      <c r="O227" s="38" t="s">
        <v>898</v>
      </c>
      <c r="P227" s="21" t="s">
        <v>811</v>
      </c>
      <c r="Q227" s="50">
        <v>8</v>
      </c>
      <c r="R227" s="50">
        <v>18</v>
      </c>
      <c r="S227" s="28" t="s">
        <v>34</v>
      </c>
      <c r="T227" s="21"/>
    </row>
    <row r="228" s="8" customFormat="1" ht="53" customHeight="1" spans="1:20">
      <c r="A228" s="20">
        <v>223</v>
      </c>
      <c r="B228" s="21" t="s">
        <v>64</v>
      </c>
      <c r="C228" s="50" t="s">
        <v>498</v>
      </c>
      <c r="D228" s="50" t="s">
        <v>899</v>
      </c>
      <c r="E228" s="49" t="s">
        <v>806</v>
      </c>
      <c r="F228" s="49" t="s">
        <v>806</v>
      </c>
      <c r="G228" s="50" t="s">
        <v>88</v>
      </c>
      <c r="H228" s="50" t="s">
        <v>713</v>
      </c>
      <c r="I228" s="21" t="s">
        <v>900</v>
      </c>
      <c r="J228" s="50" t="s">
        <v>901</v>
      </c>
      <c r="K228" s="23">
        <v>40</v>
      </c>
      <c r="L228" s="23">
        <v>40</v>
      </c>
      <c r="M228" s="23"/>
      <c r="N228" s="23">
        <f t="shared" si="5"/>
        <v>40</v>
      </c>
      <c r="O228" s="21" t="s">
        <v>902</v>
      </c>
      <c r="P228" s="21" t="s">
        <v>811</v>
      </c>
      <c r="Q228" s="50">
        <v>6</v>
      </c>
      <c r="R228" s="50">
        <v>21</v>
      </c>
      <c r="S228" s="28" t="s">
        <v>34</v>
      </c>
      <c r="T228" s="21"/>
    </row>
    <row r="229" s="6" customFormat="1" ht="53" customHeight="1" spans="1:20">
      <c r="A229" s="20">
        <v>224</v>
      </c>
      <c r="B229" s="21" t="s">
        <v>64</v>
      </c>
      <c r="C229" s="50" t="s">
        <v>498</v>
      </c>
      <c r="D229" s="50" t="s">
        <v>903</v>
      </c>
      <c r="E229" s="49" t="s">
        <v>806</v>
      </c>
      <c r="F229" s="49" t="s">
        <v>806</v>
      </c>
      <c r="G229" s="50" t="s">
        <v>88</v>
      </c>
      <c r="H229" s="50" t="s">
        <v>904</v>
      </c>
      <c r="I229" s="21" t="s">
        <v>905</v>
      </c>
      <c r="J229" s="50" t="s">
        <v>844</v>
      </c>
      <c r="K229" s="23">
        <v>15</v>
      </c>
      <c r="L229" s="23">
        <v>15</v>
      </c>
      <c r="M229" s="23"/>
      <c r="N229" s="24">
        <f t="shared" si="5"/>
        <v>15</v>
      </c>
      <c r="O229" s="27" t="s">
        <v>830</v>
      </c>
      <c r="P229" s="21" t="s">
        <v>811</v>
      </c>
      <c r="Q229" s="50">
        <v>8</v>
      </c>
      <c r="R229" s="50">
        <v>21</v>
      </c>
      <c r="S229" s="25" t="s">
        <v>34</v>
      </c>
      <c r="T229" s="21"/>
    </row>
    <row r="230" s="6" customFormat="1" ht="53" customHeight="1" spans="1:20">
      <c r="A230" s="20">
        <v>225</v>
      </c>
      <c r="B230" s="20" t="s">
        <v>64</v>
      </c>
      <c r="C230" s="20" t="s">
        <v>498</v>
      </c>
      <c r="D230" s="20" t="s">
        <v>906</v>
      </c>
      <c r="E230" s="49" t="s">
        <v>806</v>
      </c>
      <c r="F230" s="49" t="s">
        <v>806</v>
      </c>
      <c r="G230" s="20" t="s">
        <v>261</v>
      </c>
      <c r="H230" s="20" t="s">
        <v>907</v>
      </c>
      <c r="I230" s="38" t="s">
        <v>908</v>
      </c>
      <c r="J230" s="20" t="s">
        <v>909</v>
      </c>
      <c r="K230" s="24">
        <v>45</v>
      </c>
      <c r="L230" s="24">
        <v>45</v>
      </c>
      <c r="M230" s="42"/>
      <c r="N230" s="24">
        <f t="shared" si="5"/>
        <v>45</v>
      </c>
      <c r="O230" s="27" t="s">
        <v>830</v>
      </c>
      <c r="P230" s="21" t="s">
        <v>811</v>
      </c>
      <c r="Q230" s="20">
        <v>20</v>
      </c>
      <c r="R230" s="20">
        <v>49</v>
      </c>
      <c r="S230" s="25" t="s">
        <v>34</v>
      </c>
      <c r="T230" s="21"/>
    </row>
    <row r="231" s="6" customFormat="1" ht="53" customHeight="1" spans="1:20">
      <c r="A231" s="20">
        <v>226</v>
      </c>
      <c r="B231" s="21" t="s">
        <v>64</v>
      </c>
      <c r="C231" s="21" t="s">
        <v>26</v>
      </c>
      <c r="D231" s="21" t="s">
        <v>910</v>
      </c>
      <c r="E231" s="49" t="s">
        <v>806</v>
      </c>
      <c r="F231" s="49" t="s">
        <v>806</v>
      </c>
      <c r="G231" s="21" t="s">
        <v>261</v>
      </c>
      <c r="H231" s="21" t="s">
        <v>911</v>
      </c>
      <c r="I231" s="21" t="s">
        <v>912</v>
      </c>
      <c r="J231" s="21" t="s">
        <v>844</v>
      </c>
      <c r="K231" s="23">
        <v>15</v>
      </c>
      <c r="L231" s="23">
        <v>15</v>
      </c>
      <c r="M231" s="23"/>
      <c r="N231" s="23">
        <f t="shared" si="5"/>
        <v>15</v>
      </c>
      <c r="O231" s="27" t="s">
        <v>830</v>
      </c>
      <c r="P231" s="21" t="s">
        <v>811</v>
      </c>
      <c r="Q231" s="21">
        <v>14</v>
      </c>
      <c r="R231" s="21">
        <v>38</v>
      </c>
      <c r="S231" s="28" t="s">
        <v>34</v>
      </c>
      <c r="T231" s="21"/>
    </row>
    <row r="232" s="6" customFormat="1" ht="53" customHeight="1" spans="1:20">
      <c r="A232" s="20">
        <v>227</v>
      </c>
      <c r="B232" s="21" t="s">
        <v>64</v>
      </c>
      <c r="C232" s="21" t="s">
        <v>498</v>
      </c>
      <c r="D232" s="21" t="s">
        <v>913</v>
      </c>
      <c r="E232" s="49" t="s">
        <v>806</v>
      </c>
      <c r="F232" s="49" t="s">
        <v>806</v>
      </c>
      <c r="G232" s="21" t="s">
        <v>267</v>
      </c>
      <c r="H232" s="21" t="s">
        <v>270</v>
      </c>
      <c r="I232" s="21" t="s">
        <v>914</v>
      </c>
      <c r="J232" s="21" t="s">
        <v>829</v>
      </c>
      <c r="K232" s="23">
        <v>35</v>
      </c>
      <c r="L232" s="23">
        <v>35</v>
      </c>
      <c r="M232" s="23"/>
      <c r="N232" s="24">
        <f t="shared" si="5"/>
        <v>35</v>
      </c>
      <c r="O232" s="27" t="s">
        <v>830</v>
      </c>
      <c r="P232" s="21" t="s">
        <v>811</v>
      </c>
      <c r="Q232" s="21">
        <v>1</v>
      </c>
      <c r="R232" s="21">
        <v>2</v>
      </c>
      <c r="S232" s="25" t="s">
        <v>34</v>
      </c>
      <c r="T232" s="21"/>
    </row>
    <row r="233" s="6" customFormat="1" ht="65" customHeight="1" spans="1:20">
      <c r="A233" s="20">
        <v>228</v>
      </c>
      <c r="B233" s="21" t="s">
        <v>64</v>
      </c>
      <c r="C233" s="21" t="s">
        <v>171</v>
      </c>
      <c r="D233" s="21" t="s">
        <v>915</v>
      </c>
      <c r="E233" s="49" t="s">
        <v>806</v>
      </c>
      <c r="F233" s="49" t="s">
        <v>806</v>
      </c>
      <c r="G233" s="21" t="s">
        <v>267</v>
      </c>
      <c r="H233" s="21" t="s">
        <v>916</v>
      </c>
      <c r="I233" s="21" t="s">
        <v>917</v>
      </c>
      <c r="J233" s="21" t="s">
        <v>918</v>
      </c>
      <c r="K233" s="23">
        <v>40</v>
      </c>
      <c r="L233" s="23">
        <v>40</v>
      </c>
      <c r="M233" s="23"/>
      <c r="N233" s="24">
        <f t="shared" si="5"/>
        <v>40</v>
      </c>
      <c r="O233" s="38" t="s">
        <v>834</v>
      </c>
      <c r="P233" s="21" t="s">
        <v>811</v>
      </c>
      <c r="Q233" s="21">
        <v>12</v>
      </c>
      <c r="R233" s="21">
        <v>23</v>
      </c>
      <c r="S233" s="28" t="s">
        <v>34</v>
      </c>
      <c r="T233" s="21"/>
    </row>
    <row r="234" s="6" customFormat="1" ht="65" customHeight="1" spans="1:20">
      <c r="A234" s="20">
        <v>229</v>
      </c>
      <c r="B234" s="21" t="s">
        <v>64</v>
      </c>
      <c r="C234" s="21" t="s">
        <v>26</v>
      </c>
      <c r="D234" s="21" t="s">
        <v>919</v>
      </c>
      <c r="E234" s="49" t="s">
        <v>806</v>
      </c>
      <c r="F234" s="49" t="s">
        <v>806</v>
      </c>
      <c r="G234" s="21" t="s">
        <v>73</v>
      </c>
      <c r="H234" s="21" t="s">
        <v>74</v>
      </c>
      <c r="I234" s="21" t="s">
        <v>920</v>
      </c>
      <c r="J234" s="21" t="s">
        <v>921</v>
      </c>
      <c r="K234" s="23">
        <v>150</v>
      </c>
      <c r="L234" s="23">
        <v>150</v>
      </c>
      <c r="M234" s="23"/>
      <c r="N234" s="23">
        <f t="shared" si="5"/>
        <v>150</v>
      </c>
      <c r="O234" s="21" t="s">
        <v>864</v>
      </c>
      <c r="P234" s="21" t="s">
        <v>811</v>
      </c>
      <c r="Q234" s="21">
        <v>14</v>
      </c>
      <c r="R234" s="21">
        <v>36</v>
      </c>
      <c r="S234" s="28" t="s">
        <v>34</v>
      </c>
      <c r="T234" s="21"/>
    </row>
    <row r="235" s="6" customFormat="1" ht="53" customHeight="1" spans="1:20">
      <c r="A235" s="20">
        <v>230</v>
      </c>
      <c r="B235" s="21" t="s">
        <v>64</v>
      </c>
      <c r="C235" s="21" t="s">
        <v>79</v>
      </c>
      <c r="D235" s="21" t="s">
        <v>922</v>
      </c>
      <c r="E235" s="49" t="s">
        <v>806</v>
      </c>
      <c r="F235" s="49" t="s">
        <v>806</v>
      </c>
      <c r="G235" s="21" t="s">
        <v>287</v>
      </c>
      <c r="H235" s="21" t="s">
        <v>923</v>
      </c>
      <c r="I235" s="21" t="s">
        <v>924</v>
      </c>
      <c r="J235" s="21" t="s">
        <v>925</v>
      </c>
      <c r="K235" s="23">
        <v>40</v>
      </c>
      <c r="L235" s="23">
        <v>40</v>
      </c>
      <c r="M235" s="23"/>
      <c r="N235" s="24">
        <f t="shared" si="5"/>
        <v>40</v>
      </c>
      <c r="O235" s="21" t="s">
        <v>926</v>
      </c>
      <c r="P235" s="21" t="s">
        <v>811</v>
      </c>
      <c r="Q235" s="21">
        <v>23</v>
      </c>
      <c r="R235" s="21">
        <v>87</v>
      </c>
      <c r="S235" s="25" t="s">
        <v>34</v>
      </c>
      <c r="T235" s="21"/>
    </row>
    <row r="236" s="6" customFormat="1" ht="65" customHeight="1" spans="1:20">
      <c r="A236" s="20">
        <v>231</v>
      </c>
      <c r="B236" s="21" t="s">
        <v>64</v>
      </c>
      <c r="C236" s="21" t="s">
        <v>498</v>
      </c>
      <c r="D236" s="21" t="s">
        <v>927</v>
      </c>
      <c r="E236" s="49" t="s">
        <v>806</v>
      </c>
      <c r="F236" s="49" t="s">
        <v>806</v>
      </c>
      <c r="G236" s="21" t="s">
        <v>290</v>
      </c>
      <c r="H236" s="21" t="s">
        <v>296</v>
      </c>
      <c r="I236" s="21" t="s">
        <v>928</v>
      </c>
      <c r="J236" s="21" t="s">
        <v>909</v>
      </c>
      <c r="K236" s="23">
        <v>45</v>
      </c>
      <c r="L236" s="24">
        <v>45</v>
      </c>
      <c r="M236" s="23"/>
      <c r="N236" s="24">
        <f t="shared" si="5"/>
        <v>45</v>
      </c>
      <c r="O236" s="27" t="s">
        <v>830</v>
      </c>
      <c r="P236" s="21" t="s">
        <v>811</v>
      </c>
      <c r="Q236" s="21">
        <v>12</v>
      </c>
      <c r="R236" s="21">
        <v>23</v>
      </c>
      <c r="S236" s="21" t="s">
        <v>34</v>
      </c>
      <c r="T236" s="21"/>
    </row>
    <row r="237" s="6" customFormat="1" ht="53" customHeight="1" spans="1:20">
      <c r="A237" s="20">
        <v>232</v>
      </c>
      <c r="B237" s="21" t="s">
        <v>64</v>
      </c>
      <c r="C237" s="21" t="s">
        <v>26</v>
      </c>
      <c r="D237" s="21" t="s">
        <v>929</v>
      </c>
      <c r="E237" s="49" t="s">
        <v>806</v>
      </c>
      <c r="F237" s="49" t="s">
        <v>806</v>
      </c>
      <c r="G237" s="21" t="s">
        <v>306</v>
      </c>
      <c r="H237" s="22" t="s">
        <v>930</v>
      </c>
      <c r="I237" s="22" t="s">
        <v>931</v>
      </c>
      <c r="J237" s="21" t="s">
        <v>501</v>
      </c>
      <c r="K237" s="23">
        <v>10</v>
      </c>
      <c r="L237" s="23">
        <v>10</v>
      </c>
      <c r="M237" s="23"/>
      <c r="N237" s="24">
        <f t="shared" si="5"/>
        <v>10</v>
      </c>
      <c r="O237" s="27" t="s">
        <v>830</v>
      </c>
      <c r="P237" s="21" t="s">
        <v>811</v>
      </c>
      <c r="Q237" s="21">
        <v>3</v>
      </c>
      <c r="R237" s="21">
        <v>11</v>
      </c>
      <c r="S237" s="28" t="s">
        <v>34</v>
      </c>
      <c r="T237" s="21"/>
    </row>
    <row r="238" s="6" customFormat="1" ht="65" customHeight="1" spans="1:20">
      <c r="A238" s="20">
        <v>233</v>
      </c>
      <c r="B238" s="21" t="s">
        <v>64</v>
      </c>
      <c r="C238" s="21" t="s">
        <v>498</v>
      </c>
      <c r="D238" s="21" t="s">
        <v>932</v>
      </c>
      <c r="E238" s="49" t="s">
        <v>806</v>
      </c>
      <c r="F238" s="49" t="s">
        <v>806</v>
      </c>
      <c r="G238" s="21" t="s">
        <v>306</v>
      </c>
      <c r="H238" s="21" t="s">
        <v>557</v>
      </c>
      <c r="I238" s="21" t="s">
        <v>933</v>
      </c>
      <c r="J238" s="21" t="s">
        <v>841</v>
      </c>
      <c r="K238" s="23">
        <v>25</v>
      </c>
      <c r="L238" s="23">
        <v>25</v>
      </c>
      <c r="M238" s="23"/>
      <c r="N238" s="24">
        <f t="shared" si="5"/>
        <v>25</v>
      </c>
      <c r="O238" s="27" t="s">
        <v>830</v>
      </c>
      <c r="P238" s="21" t="s">
        <v>811</v>
      </c>
      <c r="Q238" s="21">
        <v>10</v>
      </c>
      <c r="R238" s="21">
        <v>22</v>
      </c>
      <c r="S238" s="28" t="s">
        <v>34</v>
      </c>
      <c r="T238" s="21"/>
    </row>
    <row r="239" s="6" customFormat="1" ht="65" customHeight="1" spans="1:20">
      <c r="A239" s="20">
        <v>234</v>
      </c>
      <c r="B239" s="21" t="s">
        <v>64</v>
      </c>
      <c r="C239" s="21" t="s">
        <v>26</v>
      </c>
      <c r="D239" s="21" t="s">
        <v>934</v>
      </c>
      <c r="E239" s="49" t="s">
        <v>806</v>
      </c>
      <c r="F239" s="49" t="s">
        <v>806</v>
      </c>
      <c r="G239" s="21" t="s">
        <v>306</v>
      </c>
      <c r="H239" s="21" t="s">
        <v>566</v>
      </c>
      <c r="I239" s="21" t="s">
        <v>935</v>
      </c>
      <c r="J239" s="21" t="s">
        <v>936</v>
      </c>
      <c r="K239" s="23">
        <v>5</v>
      </c>
      <c r="L239" s="23">
        <v>5</v>
      </c>
      <c r="M239" s="23"/>
      <c r="N239" s="24">
        <f t="shared" si="5"/>
        <v>5</v>
      </c>
      <c r="O239" s="27" t="s">
        <v>830</v>
      </c>
      <c r="P239" s="21" t="s">
        <v>811</v>
      </c>
      <c r="Q239" s="21">
        <v>13</v>
      </c>
      <c r="R239" s="21">
        <v>33</v>
      </c>
      <c r="S239" s="28" t="s">
        <v>34</v>
      </c>
      <c r="T239" s="21"/>
    </row>
    <row r="240" s="6" customFormat="1" ht="65" customHeight="1" spans="1:20">
      <c r="A240" s="20">
        <v>235</v>
      </c>
      <c r="B240" s="44" t="s">
        <v>64</v>
      </c>
      <c r="C240" s="21" t="s">
        <v>171</v>
      </c>
      <c r="D240" s="21" t="s">
        <v>937</v>
      </c>
      <c r="E240" s="49" t="s">
        <v>806</v>
      </c>
      <c r="F240" s="49" t="s">
        <v>806</v>
      </c>
      <c r="G240" s="21" t="s">
        <v>938</v>
      </c>
      <c r="H240" s="21" t="s">
        <v>939</v>
      </c>
      <c r="I240" s="21" t="s">
        <v>940</v>
      </c>
      <c r="J240" s="21" t="s">
        <v>941</v>
      </c>
      <c r="K240" s="23">
        <v>520</v>
      </c>
      <c r="L240" s="24">
        <v>520</v>
      </c>
      <c r="M240" s="23"/>
      <c r="N240" s="24">
        <f t="shared" si="5"/>
        <v>520</v>
      </c>
      <c r="O240" s="27" t="s">
        <v>942</v>
      </c>
      <c r="P240" s="21" t="s">
        <v>811</v>
      </c>
      <c r="Q240" s="21">
        <v>255</v>
      </c>
      <c r="R240" s="21">
        <v>696</v>
      </c>
      <c r="S240" s="28" t="s">
        <v>34</v>
      </c>
      <c r="T240" s="21"/>
    </row>
    <row r="241" s="6" customFormat="1" ht="65" customHeight="1" spans="1:20">
      <c r="A241" s="20">
        <v>236</v>
      </c>
      <c r="B241" s="21" t="s">
        <v>64</v>
      </c>
      <c r="C241" s="21" t="s">
        <v>171</v>
      </c>
      <c r="D241" s="21" t="s">
        <v>943</v>
      </c>
      <c r="E241" s="21" t="s">
        <v>944</v>
      </c>
      <c r="F241" s="21" t="s">
        <v>117</v>
      </c>
      <c r="G241" s="21" t="s">
        <v>117</v>
      </c>
      <c r="H241" s="21" t="s">
        <v>945</v>
      </c>
      <c r="I241" s="21" t="s">
        <v>945</v>
      </c>
      <c r="J241" s="21" t="s">
        <v>946</v>
      </c>
      <c r="K241" s="23">
        <v>17.5</v>
      </c>
      <c r="L241" s="23">
        <v>17.5</v>
      </c>
      <c r="M241" s="23"/>
      <c r="N241" s="24">
        <f t="shared" si="5"/>
        <v>17.5</v>
      </c>
      <c r="O241" s="27" t="s">
        <v>346</v>
      </c>
      <c r="P241" s="21" t="s">
        <v>347</v>
      </c>
      <c r="Q241" s="21">
        <v>18</v>
      </c>
      <c r="R241" s="21">
        <v>43</v>
      </c>
      <c r="S241" s="28" t="s">
        <v>34</v>
      </c>
      <c r="T241" s="21"/>
    </row>
    <row r="242" s="6" customFormat="1" ht="53" customHeight="1" spans="1:20">
      <c r="A242" s="20">
        <v>237</v>
      </c>
      <c r="B242" s="21" t="s">
        <v>64</v>
      </c>
      <c r="C242" s="21" t="s">
        <v>171</v>
      </c>
      <c r="D242" s="21" t="s">
        <v>943</v>
      </c>
      <c r="E242" s="21" t="s">
        <v>944</v>
      </c>
      <c r="F242" s="28" t="s">
        <v>132</v>
      </c>
      <c r="G242" s="28" t="s">
        <v>132</v>
      </c>
      <c r="H242" s="28" t="s">
        <v>133</v>
      </c>
      <c r="I242" s="28" t="s">
        <v>947</v>
      </c>
      <c r="J242" s="28" t="s">
        <v>948</v>
      </c>
      <c r="K242" s="23">
        <v>12</v>
      </c>
      <c r="L242" s="23">
        <v>12</v>
      </c>
      <c r="M242" s="23"/>
      <c r="N242" s="24">
        <f t="shared" si="5"/>
        <v>12</v>
      </c>
      <c r="O242" s="27" t="s">
        <v>346</v>
      </c>
      <c r="P242" s="21" t="s">
        <v>347</v>
      </c>
      <c r="Q242" s="22">
        <v>59</v>
      </c>
      <c r="R242" s="22">
        <v>236</v>
      </c>
      <c r="S242" s="28" t="s">
        <v>34</v>
      </c>
      <c r="T242" s="21"/>
    </row>
    <row r="243" s="6" customFormat="1" ht="53" customHeight="1" spans="1:20">
      <c r="A243" s="20">
        <v>238</v>
      </c>
      <c r="B243" s="21" t="s">
        <v>64</v>
      </c>
      <c r="C243" s="21" t="s">
        <v>171</v>
      </c>
      <c r="D243" s="21" t="s">
        <v>943</v>
      </c>
      <c r="E243" s="21" t="s">
        <v>944</v>
      </c>
      <c r="F243" s="31" t="s">
        <v>82</v>
      </c>
      <c r="G243" s="31" t="s">
        <v>82</v>
      </c>
      <c r="H243" s="31" t="s">
        <v>572</v>
      </c>
      <c r="I243" s="21" t="s">
        <v>949</v>
      </c>
      <c r="J243" s="21" t="s">
        <v>950</v>
      </c>
      <c r="K243" s="23">
        <v>7</v>
      </c>
      <c r="L243" s="23">
        <v>7</v>
      </c>
      <c r="M243" s="23"/>
      <c r="N243" s="24">
        <f t="shared" si="5"/>
        <v>7</v>
      </c>
      <c r="O243" s="27" t="s">
        <v>346</v>
      </c>
      <c r="P243" s="21" t="s">
        <v>347</v>
      </c>
      <c r="Q243" s="21">
        <v>82</v>
      </c>
      <c r="R243" s="21">
        <v>262</v>
      </c>
      <c r="S243" s="28" t="s">
        <v>34</v>
      </c>
      <c r="T243" s="21"/>
    </row>
    <row r="244" s="6" customFormat="1" ht="65" customHeight="1" spans="1:20">
      <c r="A244" s="20">
        <v>239</v>
      </c>
      <c r="B244" s="21" t="s">
        <v>64</v>
      </c>
      <c r="C244" s="21" t="s">
        <v>171</v>
      </c>
      <c r="D244" s="21" t="s">
        <v>943</v>
      </c>
      <c r="E244" s="21" t="s">
        <v>944</v>
      </c>
      <c r="F244" s="21" t="s">
        <v>161</v>
      </c>
      <c r="G244" s="21" t="s">
        <v>161</v>
      </c>
      <c r="H244" s="21" t="s">
        <v>951</v>
      </c>
      <c r="I244" s="21" t="s">
        <v>952</v>
      </c>
      <c r="J244" s="21" t="s">
        <v>953</v>
      </c>
      <c r="K244" s="23">
        <v>12.5</v>
      </c>
      <c r="L244" s="23">
        <v>12.5</v>
      </c>
      <c r="M244" s="23"/>
      <c r="N244" s="24">
        <f t="shared" si="5"/>
        <v>12.5</v>
      </c>
      <c r="O244" s="27" t="s">
        <v>346</v>
      </c>
      <c r="P244" s="21" t="s">
        <v>347</v>
      </c>
      <c r="Q244" s="21">
        <v>106</v>
      </c>
      <c r="R244" s="21">
        <v>371</v>
      </c>
      <c r="S244" s="28" t="s">
        <v>34</v>
      </c>
      <c r="T244" s="21"/>
    </row>
    <row r="245" s="1" customFormat="1" ht="80" customHeight="1" spans="1:20">
      <c r="A245" s="20">
        <v>240</v>
      </c>
      <c r="B245" s="21" t="s">
        <v>64</v>
      </c>
      <c r="C245" s="21" t="s">
        <v>171</v>
      </c>
      <c r="D245" s="21" t="s">
        <v>943</v>
      </c>
      <c r="E245" s="21" t="s">
        <v>944</v>
      </c>
      <c r="F245" s="20" t="s">
        <v>169</v>
      </c>
      <c r="G245" s="20" t="s">
        <v>169</v>
      </c>
      <c r="H245" s="20" t="s">
        <v>648</v>
      </c>
      <c r="I245" s="20" t="s">
        <v>648</v>
      </c>
      <c r="J245" s="20" t="s">
        <v>954</v>
      </c>
      <c r="K245" s="24">
        <v>35</v>
      </c>
      <c r="L245" s="24">
        <v>35</v>
      </c>
      <c r="M245" s="24"/>
      <c r="N245" s="24">
        <f t="shared" si="5"/>
        <v>35</v>
      </c>
      <c r="O245" s="27" t="s">
        <v>346</v>
      </c>
      <c r="P245" s="21" t="s">
        <v>347</v>
      </c>
      <c r="Q245" s="26">
        <v>23</v>
      </c>
      <c r="R245" s="21">
        <v>84</v>
      </c>
      <c r="S245" s="28" t="s">
        <v>34</v>
      </c>
      <c r="T245" s="21"/>
    </row>
    <row r="246" s="8" customFormat="1" ht="70" customHeight="1" spans="1:20">
      <c r="A246" s="20">
        <v>241</v>
      </c>
      <c r="B246" s="21" t="s">
        <v>64</v>
      </c>
      <c r="C246" s="21" t="s">
        <v>171</v>
      </c>
      <c r="D246" s="21" t="s">
        <v>943</v>
      </c>
      <c r="E246" s="21" t="s">
        <v>944</v>
      </c>
      <c r="F246" s="20" t="s">
        <v>188</v>
      </c>
      <c r="G246" s="20" t="s">
        <v>188</v>
      </c>
      <c r="H246" s="21" t="s">
        <v>955</v>
      </c>
      <c r="I246" s="21" t="s">
        <v>956</v>
      </c>
      <c r="J246" s="21" t="s">
        <v>957</v>
      </c>
      <c r="K246" s="23">
        <v>16</v>
      </c>
      <c r="L246" s="24">
        <v>16</v>
      </c>
      <c r="M246" s="23"/>
      <c r="N246" s="24">
        <f t="shared" si="5"/>
        <v>16</v>
      </c>
      <c r="O246" s="27" t="s">
        <v>346</v>
      </c>
      <c r="P246" s="21" t="s">
        <v>347</v>
      </c>
      <c r="Q246" s="21">
        <v>50</v>
      </c>
      <c r="R246" s="21">
        <v>146</v>
      </c>
      <c r="S246" s="28" t="s">
        <v>34</v>
      </c>
      <c r="T246" s="21"/>
    </row>
    <row r="247" s="11" customFormat="1" ht="70" customHeight="1" spans="1:20">
      <c r="A247" s="20">
        <v>242</v>
      </c>
      <c r="B247" s="21" t="s">
        <v>64</v>
      </c>
      <c r="C247" s="21" t="s">
        <v>26</v>
      </c>
      <c r="D247" s="21" t="s">
        <v>943</v>
      </c>
      <c r="E247" s="21" t="s">
        <v>944</v>
      </c>
      <c r="F247" s="20" t="s">
        <v>227</v>
      </c>
      <c r="G247" s="20" t="s">
        <v>227</v>
      </c>
      <c r="H247" s="21" t="s">
        <v>688</v>
      </c>
      <c r="I247" s="21" t="s">
        <v>688</v>
      </c>
      <c r="J247" s="21" t="s">
        <v>958</v>
      </c>
      <c r="K247" s="23">
        <v>47</v>
      </c>
      <c r="L247" s="24">
        <v>47</v>
      </c>
      <c r="M247" s="23"/>
      <c r="N247" s="24">
        <f t="shared" si="5"/>
        <v>47</v>
      </c>
      <c r="O247" s="27" t="s">
        <v>346</v>
      </c>
      <c r="P247" s="21" t="s">
        <v>347</v>
      </c>
      <c r="Q247" s="21">
        <v>255</v>
      </c>
      <c r="R247" s="21">
        <v>456</v>
      </c>
      <c r="S247" s="28" t="s">
        <v>34</v>
      </c>
      <c r="T247" s="21"/>
    </row>
    <row r="248" s="11" customFormat="1" ht="58" customHeight="1" spans="1:20">
      <c r="A248" s="20">
        <v>243</v>
      </c>
      <c r="B248" s="21" t="s">
        <v>64</v>
      </c>
      <c r="C248" s="21" t="s">
        <v>171</v>
      </c>
      <c r="D248" s="21" t="s">
        <v>943</v>
      </c>
      <c r="E248" s="21" t="s">
        <v>944</v>
      </c>
      <c r="F248" s="27" t="s">
        <v>229</v>
      </c>
      <c r="G248" s="27" t="s">
        <v>229</v>
      </c>
      <c r="H248" s="27" t="s">
        <v>959</v>
      </c>
      <c r="I248" s="27" t="s">
        <v>960</v>
      </c>
      <c r="J248" s="27" t="s">
        <v>961</v>
      </c>
      <c r="K248" s="23">
        <v>17</v>
      </c>
      <c r="L248" s="23">
        <v>17</v>
      </c>
      <c r="M248" s="32"/>
      <c r="N248" s="24">
        <f t="shared" si="5"/>
        <v>17</v>
      </c>
      <c r="O248" s="27" t="s">
        <v>346</v>
      </c>
      <c r="P248" s="21" t="s">
        <v>347</v>
      </c>
      <c r="Q248" s="27">
        <v>8</v>
      </c>
      <c r="R248" s="27">
        <v>24</v>
      </c>
      <c r="S248" s="28" t="s">
        <v>34</v>
      </c>
      <c r="T248" s="21"/>
    </row>
    <row r="249" s="12" customFormat="1" ht="70" customHeight="1" spans="1:20">
      <c r="A249" s="20">
        <v>244</v>
      </c>
      <c r="B249" s="21" t="s">
        <v>64</v>
      </c>
      <c r="C249" s="21" t="s">
        <v>171</v>
      </c>
      <c r="D249" s="21" t="s">
        <v>943</v>
      </c>
      <c r="E249" s="21" t="s">
        <v>944</v>
      </c>
      <c r="F249" s="21" t="s">
        <v>306</v>
      </c>
      <c r="G249" s="21" t="s">
        <v>306</v>
      </c>
      <c r="H249" s="33" t="s">
        <v>557</v>
      </c>
      <c r="I249" s="33" t="s">
        <v>962</v>
      </c>
      <c r="J249" s="21" t="s">
        <v>963</v>
      </c>
      <c r="K249" s="23">
        <v>15.75</v>
      </c>
      <c r="L249" s="23">
        <v>15.75</v>
      </c>
      <c r="M249" s="23"/>
      <c r="N249" s="24">
        <f t="shared" si="5"/>
        <v>15.75</v>
      </c>
      <c r="O249" s="27" t="s">
        <v>346</v>
      </c>
      <c r="P249" s="21" t="s">
        <v>347</v>
      </c>
      <c r="Q249" s="21">
        <v>74</v>
      </c>
      <c r="R249" s="21">
        <v>213</v>
      </c>
      <c r="S249" s="28" t="s">
        <v>34</v>
      </c>
      <c r="T249" s="21"/>
    </row>
  </sheetData>
  <autoFilter xmlns:etc="http://www.wps.cn/officeDocument/2017/etCustomData" ref="A4:T249" etc:filterBottomFollowUsedRange="0">
    <extLst>
      <etc:autoFilterAnalysis etc:version="v1" etc:showPane="0">
        <etc:analysisCharts>
          <etc:chart etc:type="pie">
            <etc:category etc:colId="6"/>
            <etc:seriesCollections etc:count="1">
              <etc:series etc:colId="6" etc:subtotal="count"/>
            </etc:seriesCollections>
          </etc:chart>
        </etc:analysisCharts>
      </etc:autoFilterAnalysis>
    </extLst>
  </autoFilter>
  <sortState ref="A37:T376">
    <sortCondition ref="E37:E376"/>
    <sortCondition ref="B37:B376"/>
    <sortCondition ref="G37:G376"/>
    <sortCondition ref="H37:H376"/>
  </sortState>
  <mergeCells count="16">
    <mergeCell ref="A2:T2"/>
    <mergeCell ref="G3:I3"/>
    <mergeCell ref="L3:N3"/>
    <mergeCell ref="Q3:R3"/>
    <mergeCell ref="A3:A4"/>
    <mergeCell ref="B3:B4"/>
    <mergeCell ref="C3:C4"/>
    <mergeCell ref="D3:D4"/>
    <mergeCell ref="E3:E4"/>
    <mergeCell ref="F3:F4"/>
    <mergeCell ref="J3:J4"/>
    <mergeCell ref="K3:K4"/>
    <mergeCell ref="O3:O4"/>
    <mergeCell ref="P3:P4"/>
    <mergeCell ref="S3:S4"/>
    <mergeCell ref="T3:T4"/>
  </mergeCells>
  <printOptions horizontalCentered="1"/>
  <pageMargins left="0.357638888888889" right="0.357638888888889" top="0.60625" bottom="0.409027777777778" header="0.5" footer="0.302777777777778"/>
  <pageSetup paperSize="9" scale="60" fitToHeight="0" orientation="landscape" horizontalDpi="600"/>
  <headerFooter>
    <oddFooter>&amp;C- &amp;P+1 -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汤静波</cp:lastModifiedBy>
  <dcterms:created xsi:type="dcterms:W3CDTF">2021-10-08T07:08:00Z</dcterms:created>
  <dcterms:modified xsi:type="dcterms:W3CDTF">2025-12-26T10:43:57Z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59F0007CE7474D039B11E84481DA556B_13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