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表" sheetId="1" r:id="rId1"/>
  </sheets>
  <definedNames>
    <definedName name="_xlnm._FilterDatabase" localSheetId="0" hidden="1">明细表!$A$4:$T$96</definedName>
    <definedName name="_xlnm.Print_Area" localSheetId="0">明细表!$A$2:$T$96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<sst xmlns="http://schemas.openxmlformats.org/spreadsheetml/2006/main" count="1153" uniqueCount="452">
  <si>
    <t>附件：</t>
  </si>
  <si>
    <t>泗县2023年中央第一批财政衔接推进乡村振兴补助资金项目计划明细表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</si>
  <si>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</si>
  <si>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</si>
  <si>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</si>
  <si>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</si>
  <si>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</si>
  <si>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</si>
  <si>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</si>
  <si>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</si>
  <si>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</si>
  <si>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</si>
  <si>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</si>
  <si>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</si>
  <si>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</si>
  <si>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</si>
  <si>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</si>
  <si>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</si>
  <si>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</si>
  <si>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</si>
  <si>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</si>
  <si>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其他资金</t>
  </si>
  <si>
    <t>小计</t>
  </si>
  <si>
    <t>户数</t>
  </si>
  <si>
    <t>人数</t>
  </si>
  <si>
    <t>合计</t>
  </si>
  <si>
    <t>基础设施类</t>
  </si>
  <si>
    <t>新建</t>
  </si>
  <si>
    <t>草莓园区配套基础设施（老虎沟路南段）</t>
  </si>
  <si>
    <t>农业农村局
骆松</t>
  </si>
  <si>
    <t>墩集镇
徐莉</t>
  </si>
  <si>
    <t>墩集镇</t>
  </si>
  <si>
    <t>霸王村</t>
  </si>
  <si>
    <t>董庄桥至草霸路</t>
  </si>
  <si>
    <t>长1650米，宽5.5米沥青道路，40厘米厚灰土,30厘米水稳层，9厘米厚混凝土面层及必要生命防护设施和道路标线等</t>
  </si>
  <si>
    <t>建设道路1.65公里，提升产业配套设施水平，改善生产条件，带动群众发展生产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</si>
  <si>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</si>
  <si>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2023年10月</t>
  </si>
  <si>
    <t>改扩建</t>
  </si>
  <si>
    <t>胡陈沟河整治</t>
  </si>
  <si>
    <t>泗城镇
郑文举</t>
  </si>
  <si>
    <t>泗城镇</t>
  </si>
  <si>
    <t>胡陈村</t>
  </si>
  <si>
    <t>陈宅顺河沟庄前沟，陈绍明医院南侧，牧原厂北侧，收储中心西北</t>
  </si>
  <si>
    <t>疏浚顺河沟2200m*8m*2.5m，疏浚庄前沟2400m*8m*2.5m，坡比1：1；陈绍明医院南侧1500m易涝沟治理；牧原厂北侧3000m易涝沟治理及配套设施；收储中心西北重建1*2*6m板桥1座</t>
  </si>
  <si>
    <t>沟渠整治及配套设施，重建危桥1座，防洪排涝，提升水利基础设施建设水平，方便群众发展生产</t>
  </si>
  <si>
    <t>群众参与项目申报、实施过程监督、竣工后项目所在地受益；通过提升水利基础设施建设水平，改善群众生产生活条件，带动群众发展生产</t>
  </si>
  <si>
    <t>脱贫村</t>
  </si>
  <si>
    <t>草莓园区莓南莓花路</t>
  </si>
  <si>
    <t>赵庄村</t>
  </si>
  <si>
    <t>草莓园区内</t>
  </si>
  <si>
    <t>1、赵海云屋后民训路至时宇峰草莓园南侧长490米；2、新时汪塘东至接兴奎路长150米；宽3米，12厘米厚级配碎石路基，18厘米厚混凝土面板</t>
  </si>
  <si>
    <t>建设道路0.64公里，提升产业配套设施水平，改善生产条件，带动群众发展生产</t>
  </si>
  <si>
    <t>草莓园区莓园莓中路</t>
  </si>
  <si>
    <t>1、草莓园西汪塘处长181米，宽2.5米；2、时西坡屋东至邓沟长193米，宽3.5米；12厘米厚级配碎石路基，18厘米厚混凝土面板，配套1*2*6m板桥2座</t>
  </si>
  <si>
    <t>建设道路0.374公里及板桥2座，提升产业配套设施水平，改善生产条件，带动群众发展生产</t>
  </si>
  <si>
    <t>草莓园区莓后东路</t>
  </si>
  <si>
    <t>新104国道至时东升屋后长184米，宽3.5米，12厘米厚级配碎石路基，18厘米厚混凝土面板；配套1*2*6m板桥2座</t>
  </si>
  <si>
    <t>建设道路0.184公里及板桥2座，提升产业配套设施水平，改善生产条件，带动群众发展生产</t>
  </si>
  <si>
    <t>草莓园区莓香莓后西路</t>
  </si>
  <si>
    <t>1、时东升屋后至高台时大闸南长421米，宽3.5米；2、时西杰屋西：长90米，宽4米；12厘米厚级配碎石路基，18厘米厚混凝土面板；配套1*2*6m板桥1座</t>
  </si>
  <si>
    <t>建设道路0.511公里及板桥1座，提升产业配套设施水平，改善生产条件，带动群众发展生产</t>
  </si>
  <si>
    <t>翻水站</t>
  </si>
  <si>
    <t>翻水站1座及附属，灌溉1千亩</t>
  </si>
  <si>
    <t>建设翻水站1座，防洪排涝，提升水利基础设施建设水平，改善生产生活条件，方便群众发展生产</t>
  </si>
  <si>
    <t>蔬菜产业园山前路</t>
  </si>
  <si>
    <t>长沟镇
王琪</t>
  </si>
  <si>
    <t>长沟镇</t>
  </si>
  <si>
    <t>汴河村</t>
  </si>
  <si>
    <t>汴河蔬菜南区</t>
  </si>
  <si>
    <t>长275米，宽3.5米，12厘米厚级配碎石路基， 18厘米厚混凝土面板</t>
  </si>
  <si>
    <t>建设道路0.235公里，提升产业配套设施水平，改善生产条件，带动群众发展生产</t>
  </si>
  <si>
    <t>蔬菜产业园刘王北路</t>
  </si>
  <si>
    <t>刘王北湖</t>
  </si>
  <si>
    <t>长601米，宽3米，12厘米厚级配碎石路基， 18厘米厚混凝土面板</t>
  </si>
  <si>
    <t>建设道路0.601公里，提升产业配套设施水平，改善生产条件，带动群众发展生产</t>
  </si>
  <si>
    <t>蔬菜产业园创新路</t>
  </si>
  <si>
    <t>长沟村</t>
  </si>
  <si>
    <t>长北吴园</t>
  </si>
  <si>
    <t>长936米，宽3.5米，12厘米厚级配碎石路基，18厘米厚混凝土面板</t>
  </si>
  <si>
    <t>建设道路0.936公里，提升产业配套设施水平，改善生产条件，带动群众发展生产</t>
  </si>
  <si>
    <t>产业发展类</t>
  </si>
  <si>
    <t>农产品加工厂房</t>
  </si>
  <si>
    <t>刘圩镇
张立玉</t>
  </si>
  <si>
    <t>刘圩镇</t>
  </si>
  <si>
    <t>潼南村</t>
  </si>
  <si>
    <t>养老院隔壁</t>
  </si>
  <si>
    <t>42m*16m钢结钢厂房1座及相关附属设施</t>
  </si>
  <si>
    <t>建设农产品加工厂房1座，提升弄产品深加工能力，带动群众增收，每年增加村集体经济收入约3.3万元</t>
  </si>
  <si>
    <t>群众参与项目申报、实施过程监督、竣工后项目所在地受益；提高产业深加工水平，增加农产品附加值，使群众更多参与产业发展，激发脱贫户、监测户自我发展意识，提高收入</t>
  </si>
  <si>
    <t>秸秆收储机械设备购置项目</t>
  </si>
  <si>
    <t>农机中心
王涛</t>
  </si>
  <si>
    <t>草庙镇
任茂军</t>
  </si>
  <si>
    <t>草庙镇</t>
  </si>
  <si>
    <t>通海村</t>
  </si>
  <si>
    <t>904型拖拉机2台；海阔打捆机1.26型2台；搂草机10盘（翼旋牌）2台</t>
  </si>
  <si>
    <t>通过实施项目，促进秸秆离田，增加低收入人群及村集体收入，带动当地秸秆产业发展，增加村集体经济收入约2万元</t>
  </si>
  <si>
    <t>群众参与项目申报、实施后项目所在地受益；为脱贫户、监测户免费实施秸秆离田作业，村集体通过秸秆销售、加工等方式增加村集体经济收入，同时带动群众就业增收</t>
  </si>
  <si>
    <t>蒋杨村农事服务机械购置</t>
  </si>
  <si>
    <t>黑塔镇
王谭俐</t>
  </si>
  <si>
    <t>黑塔镇</t>
  </si>
  <si>
    <t>蒋杨村</t>
  </si>
  <si>
    <t>雷沃2004拖拉机3个，亚澳270旋耕施肥播种机12台</t>
  </si>
  <si>
    <t>通过实施项目，促进秸秆离田，耕地带动村民就业，增加集体经济收入，带动当地产业发展</t>
  </si>
  <si>
    <t>群众参与项目申报、实施后项目所在地受益；为脱贫户、监测户低于市场价提供农事服务，村集体通过承包农事服务等方式增加村集体收入，同时通过务工就业等方式带动脱贫户、监测户及普通群众就业增收</t>
  </si>
  <si>
    <t>重建</t>
  </si>
  <si>
    <t>平板桥</t>
  </si>
  <si>
    <t>水利局
倪大洲</t>
  </si>
  <si>
    <t>草沟镇</t>
  </si>
  <si>
    <t>街西村</t>
  </si>
  <si>
    <t>街西村鸭滩组至大梁水泥路（王永任家东向南）</t>
  </si>
  <si>
    <t>1*3*6m，板桥2座</t>
  </si>
  <si>
    <t>建板桥2座，提升水利基础设施建设水平，改善生产生活条件，方便群众发展生产</t>
  </si>
  <si>
    <t>李圩村</t>
  </si>
  <si>
    <t>李圩村许圩组南湖许爱地头</t>
  </si>
  <si>
    <t>1*4*6m，板桥1座</t>
  </si>
  <si>
    <t>建板桥1座，提升水利基础设施建设水平，改善生产生活条件，方便群众发展生产</t>
  </si>
  <si>
    <t>枯河节水型灌区项目</t>
  </si>
  <si>
    <t>草庙村魏圩村</t>
  </si>
  <si>
    <t>草庙水厂北侧</t>
  </si>
  <si>
    <t>1、主干渠：整修拆除原砼预制板，采用锁块衬砌3.5KM，新建箱涵3座、向支渠放水闸门及配套设施6座；
2、支渠修建防渗渠约10KM；
3、高压配电盘，更新KYN28A-12，进线柜、转线柜、计量柜3块；
4、潜水电泵，更新75KW及管路4台；
5、低压配电盘，更新MNS，进线柜、电容柜、控制柜、多功能柜4块，航吊设备2套；
6、150米高压线路及配套设备；
7、机房维修、管理房改造。</t>
  </si>
  <si>
    <t>完善枯河灌区配套设施，达到省级节水型灌区验收条件，创建成节水型灌区</t>
  </si>
  <si>
    <t>2023年12月</t>
  </si>
  <si>
    <t>泵房桥</t>
  </si>
  <si>
    <t>草庙村</t>
  </si>
  <si>
    <t>泵房门口</t>
  </si>
  <si>
    <t>1*2*6m，板桥1座</t>
  </si>
  <si>
    <t>蒋张沟桥</t>
  </si>
  <si>
    <t>魏圩村</t>
  </si>
  <si>
    <t>三蒋组与张沟交界处</t>
  </si>
  <si>
    <t>1*3*5m，板桥1座</t>
  </si>
  <si>
    <t>魏大桥</t>
  </si>
  <si>
    <t>魏圩与大史交界处</t>
  </si>
  <si>
    <t>1*2*6m，板桥2座</t>
  </si>
  <si>
    <t>草场头桥</t>
  </si>
  <si>
    <t>大路口镇</t>
  </si>
  <si>
    <t>皇姑村</t>
  </si>
  <si>
    <t>草场头</t>
  </si>
  <si>
    <t>1*3*6m，板桥1座</t>
  </si>
  <si>
    <t>满仓北桥</t>
  </si>
  <si>
    <t>龙湖村</t>
  </si>
  <si>
    <t>满仓北</t>
  </si>
  <si>
    <t>渡卢桥</t>
  </si>
  <si>
    <t>渡口和卢庄交界</t>
  </si>
  <si>
    <t>二卢桥</t>
  </si>
  <si>
    <t>大杨镇</t>
  </si>
  <si>
    <t>时圩村</t>
  </si>
  <si>
    <t>二卢附近</t>
  </si>
  <si>
    <t>2*6*6m，板桥1座</t>
  </si>
  <si>
    <t>维修</t>
  </si>
  <si>
    <t>泗濉运河桥</t>
  </si>
  <si>
    <t>大庄镇</t>
  </si>
  <si>
    <t>和谐村</t>
  </si>
  <si>
    <t>水利站东边停车场泗濉运河桥</t>
  </si>
  <si>
    <t>花岗岩栏杆，栏杆底座、枕梁、侧石人行道板</t>
  </si>
  <si>
    <t>维修板桥1座，提升水利基础设施建设水平，改善生产生活条件，方便群众发展生产</t>
  </si>
  <si>
    <t>刚东桥</t>
  </si>
  <si>
    <t>万安村</t>
  </si>
  <si>
    <t>孟庆刚家东桥</t>
  </si>
  <si>
    <t>小高西桥</t>
  </si>
  <si>
    <t>小高庄西</t>
  </si>
  <si>
    <t>湖沟桥</t>
  </si>
  <si>
    <t>丁湖镇</t>
  </si>
  <si>
    <t>樊集村</t>
  </si>
  <si>
    <t>村部西</t>
  </si>
  <si>
    <t>前樊南桥</t>
  </si>
  <si>
    <t>前樊组南</t>
  </si>
  <si>
    <t>朱圩西桥</t>
  </si>
  <si>
    <t>石梁河村</t>
  </si>
  <si>
    <t>朱圩庄西</t>
  </si>
  <si>
    <t>肖阳东桥</t>
  </si>
  <si>
    <t>石龙岗村</t>
  </si>
  <si>
    <t>肖阳东</t>
  </si>
  <si>
    <t>粮站西闸</t>
  </si>
  <si>
    <t>黑塔村</t>
  </si>
  <si>
    <t>小凄河堤闸（粮站西）</t>
  </si>
  <si>
    <t>1*1.5m，闸1座</t>
  </si>
  <si>
    <t>建设闸1座，防洪排涝，提升水利基础设施建设水平，改善生产生活条件，方便群众发展生产</t>
  </si>
  <si>
    <t>朱沟综合治理</t>
  </si>
  <si>
    <t>三葛村红旗村小梁村三陈村</t>
  </si>
  <si>
    <t>三葛村小魏庄北至老濉河入口朱沟涵</t>
  </si>
  <si>
    <t>疏浚整治长度9.4km，土方清淤约18.8万方</t>
  </si>
  <si>
    <t>沟渠清淤疏浚9.4公里，防洪排涝，提升水利基础设施建设水平，改善生产生活条件，方便群众发展生产</t>
  </si>
  <si>
    <t>杨宅闸</t>
  </si>
  <si>
    <t>顺河村</t>
  </si>
  <si>
    <t>杨宅西沟入小凄河处</t>
  </si>
  <si>
    <t>1*2m，闸1座</t>
  </si>
  <si>
    <t>顺倪桥</t>
  </si>
  <si>
    <t>顺河村、倪姚村</t>
  </si>
  <si>
    <t>前马至小王交界</t>
  </si>
  <si>
    <t>2*8*6m，板桥1座</t>
  </si>
  <si>
    <t>小蒋闸</t>
  </si>
  <si>
    <t>小梁村</t>
  </si>
  <si>
    <t>小梁村小蒋闸</t>
  </si>
  <si>
    <t>2*3m，节制闸1座</t>
  </si>
  <si>
    <t>大杨东桥</t>
  </si>
  <si>
    <t>付圩村</t>
  </si>
  <si>
    <t>大杨南湖桥东南北沟</t>
  </si>
  <si>
    <t>后戚中桥</t>
  </si>
  <si>
    <t>前戚村</t>
  </si>
  <si>
    <t>后戚庄中心路</t>
  </si>
  <si>
    <t>贡庄闸</t>
  </si>
  <si>
    <t>秦场村</t>
  </si>
  <si>
    <t>贡庄</t>
  </si>
  <si>
    <t>小杨泵站</t>
  </si>
  <si>
    <t>四山村</t>
  </si>
  <si>
    <t>小杨庄东南小黄河河堤</t>
  </si>
  <si>
    <t>泵站1座，排水面积3000亩、由姚场斜沟排入小黄河</t>
  </si>
  <si>
    <t>建设泵站1座，防洪排涝，提升水利基础设施建设水平，改善生产生活条件，方便群众发展生产</t>
  </si>
  <si>
    <t>后张东桥</t>
  </si>
  <si>
    <t>屏山镇</t>
  </si>
  <si>
    <t>老山村</t>
  </si>
  <si>
    <t>后张庄东头</t>
  </si>
  <si>
    <t>周苏李南桥</t>
  </si>
  <si>
    <t>屏北村</t>
  </si>
  <si>
    <t>周苏李南</t>
  </si>
  <si>
    <t>2*6*6m，板桥1座，护坡加长</t>
  </si>
  <si>
    <t>废黄河桥</t>
  </si>
  <si>
    <t>屏西村</t>
  </si>
  <si>
    <t>废黄河</t>
  </si>
  <si>
    <t>1*8*6m，板桥1座；1*6*6m，板桥1座</t>
  </si>
  <si>
    <t>狮湖桥</t>
  </si>
  <si>
    <t>山头镇</t>
  </si>
  <si>
    <t>宋圩村</t>
  </si>
  <si>
    <t>石狮一组湖里</t>
  </si>
  <si>
    <t>周东桥</t>
  </si>
  <si>
    <t>彭铺社区</t>
  </si>
  <si>
    <t>周东沟南北</t>
  </si>
  <si>
    <t>1*6*6m，板桥2座</t>
  </si>
  <si>
    <t>邓沟闸</t>
  </si>
  <si>
    <t>瓦坊镇</t>
  </si>
  <si>
    <t>苌圩村</t>
  </si>
  <si>
    <t>老濉河邓沟闸</t>
  </si>
  <si>
    <t>杨中桥</t>
  </si>
  <si>
    <t>王集村</t>
  </si>
  <si>
    <t>阳光新村五组东湖杨中沟</t>
  </si>
  <si>
    <t>学田桥</t>
  </si>
  <si>
    <t>学田大沟秀彬猪场南侧</t>
  </si>
  <si>
    <t>濉河西闸</t>
  </si>
  <si>
    <t>张楼村</t>
  </si>
  <si>
    <t>彩虹大道老濉河西</t>
  </si>
  <si>
    <t>红旗桥</t>
  </si>
  <si>
    <t>邵庄村</t>
  </si>
  <si>
    <t>袁玉永承包地东侧，张赔款承包地西侧，</t>
  </si>
  <si>
    <t>小郑路桥</t>
  </si>
  <si>
    <t>南四南五组</t>
  </si>
  <si>
    <t>后王北路</t>
  </si>
  <si>
    <t>交通局
胡正民</t>
  </si>
  <si>
    <t>草沟镇
尤胜桂</t>
  </si>
  <si>
    <t>大安村</t>
  </si>
  <si>
    <t>后王庄王墩功家至王墩位家</t>
  </si>
  <si>
    <t>长190米，宽3.5米，12厘米厚级配碎石路基，18厘米厚混凝土面板</t>
  </si>
  <si>
    <t>建设道路0.190公里，提升村内基础设施水平，改善群众生产生活设施条件，方便出行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</si>
  <si>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</si>
  <si>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尹巷组路</t>
  </si>
  <si>
    <t>大路口镇
杨振洲</t>
  </si>
  <si>
    <t>龙沟村</t>
  </si>
  <si>
    <t>尹巷组</t>
  </si>
  <si>
    <t>长100米，宽4米，12厘米厚级配碎石路基，18厘米厚混凝土面板</t>
  </si>
  <si>
    <t>建设道路0.1公里，提升村内基础设施水平，改善群众生产生活设施条件，方便出行</t>
  </si>
  <si>
    <t>学品路</t>
  </si>
  <si>
    <t>大杨镇
张永</t>
  </si>
  <si>
    <t>高集村</t>
  </si>
  <si>
    <t>学杨至收废品</t>
  </si>
  <si>
    <t>长165米，宽6米，12厘米厚级配碎石，18厘米厚混凝土面板</t>
  </si>
  <si>
    <t>建设道路0.165公里，提升村内基础设施水平，改善群众生产生活设施条件，方便出行</t>
  </si>
  <si>
    <t>红正路</t>
  </si>
  <si>
    <t>潘红至司文正</t>
  </si>
  <si>
    <t>长125米，宽3.5米，12厘米厚级配碎石，18厘米厚混凝土面板</t>
  </si>
  <si>
    <t>建设道路0.125公里，提升村内基础设施水平，改善群众生产生活设施条件，方便出行</t>
  </si>
  <si>
    <t>器文路</t>
  </si>
  <si>
    <t>吴集村</t>
  </si>
  <si>
    <t>李庆文家至变压器</t>
  </si>
  <si>
    <t>长167米，宽3米，12厘米厚级配碎石路基，18厘米厚混凝土面板</t>
  </si>
  <si>
    <t>建设道路0.167公里，提升村内基础设施水平，改善群众生产生活设施条件，方便出行</t>
  </si>
  <si>
    <t>杨二组医院路</t>
  </si>
  <si>
    <t>杨集村</t>
  </si>
  <si>
    <t>杨集二组陈平到医院南北路</t>
  </si>
  <si>
    <t>长85米，宽3.5米，12厘米厚级配碎石路基，18厘米厚混凝土面板</t>
  </si>
  <si>
    <t>建设道路0.085公里，提升村内基础设施水平，改善群众生产生活设施条件，方便出行</t>
  </si>
  <si>
    <t>董峰路</t>
  </si>
  <si>
    <t>东赵集董峰至
南北水泥路</t>
  </si>
  <si>
    <t>长70米，宽4米，12厘米厚级配碎石，18厘米厚混凝土水泥面板</t>
  </si>
  <si>
    <t>建设道路0.07公里，提升村内基础设施水平，改善群众生产生活设施条件，方便出行</t>
  </si>
  <si>
    <t>闵明路护坡</t>
  </si>
  <si>
    <t>大庄镇
王江</t>
  </si>
  <si>
    <t>山闵路至许明亮</t>
  </si>
  <si>
    <t>护坡长50米、宽5米</t>
  </si>
  <si>
    <t>建设道路护坡50米，提升村内基础设施水平，改善群众生产生活设施条件，方便出行</t>
  </si>
  <si>
    <t>袁庙南北路</t>
  </si>
  <si>
    <t>丁湖镇
范钦成</t>
  </si>
  <si>
    <t>丁湖村</t>
  </si>
  <si>
    <t>丁万户至丁万文南水泥路</t>
  </si>
  <si>
    <t>长225米，宽3.5米，12厘米厚级配碎石路基，18厘米厚混凝土面板</t>
  </si>
  <si>
    <t>建设道路0.225公里，提升村内基础设施水平，改善群众生产生活设施条件，方便出行</t>
  </si>
  <si>
    <t>南樊路</t>
  </si>
  <si>
    <t>樊启甫至樊兰甫</t>
  </si>
  <si>
    <t>长370米，宽3.5米，12厘米厚级配碎石路基，18厘米厚混凝土面板</t>
  </si>
  <si>
    <t>建设道路0.37公里，提升村内基础设施水平，改善群众生产生活设施条件，方便出行</t>
  </si>
  <si>
    <t>西樊小学后路</t>
  </si>
  <si>
    <t>樊集小学家后</t>
  </si>
  <si>
    <t>长180米，宽3.5米，12厘米厚级配碎石路基，18厘米厚混凝土面板</t>
  </si>
  <si>
    <t>建设道路0.18公里，提升村内基础设施水平，改善群众生产生活设施条件，方便出行</t>
  </si>
  <si>
    <t>霸王孙刘路</t>
  </si>
  <si>
    <t>项沟刘滚水坝北</t>
  </si>
  <si>
    <t>长260米，宽4米，12厘米厚级配碎石路基，18厘米厚混凝土面板</t>
  </si>
  <si>
    <t>建设道路0.26公里，提升村内基础设施水平，改善群众生产生活设施条件，方便出行</t>
  </si>
  <si>
    <t>霸王孙路</t>
  </si>
  <si>
    <t>孙庄高铁迁建点</t>
  </si>
  <si>
    <t>长90米，宽4米，12厘米厚级配碎石路基，18厘米厚混凝土面板</t>
  </si>
  <si>
    <t>建设道路0.09公里，提升村内基础设施水平，改善群众生产生活设施条件，方便出行</t>
  </si>
  <si>
    <t>朱王路</t>
  </si>
  <si>
    <t>河西村</t>
  </si>
  <si>
    <t>王刚至王峰屋后；王化伦至西水泥路</t>
  </si>
  <si>
    <t>道路1长203米；道路2长138米；宽3米，12厘米厚级配碎石路基，18厘米厚混泥土面板</t>
  </si>
  <si>
    <t>建设道路0.341公里，提升村内基础设施水平，改善群众生产生活设施条件，方便出行</t>
  </si>
  <si>
    <t>食品站路</t>
  </si>
  <si>
    <t>西大街到老村部</t>
  </si>
  <si>
    <t>长92米，宽3米，12厘米厚级配碎石路基，18厘米厚混泥土面板</t>
  </si>
  <si>
    <t>建设道路0.092公里，提升村内基础设施水平，改善群众生产生活设施条件，方便出行</t>
  </si>
  <si>
    <t>娄董路</t>
  </si>
  <si>
    <t>红旗村</t>
  </si>
  <si>
    <t>娄园庄中路至董美英家门前</t>
  </si>
  <si>
    <t>长170米,宽3米,12厘米厚级配碎石路基，18厘米厚混泥土面板</t>
  </si>
  <si>
    <t>建设道路0.17公里，提升村内基础设施水平，改善群众生产生活设施条件，方便出行</t>
  </si>
  <si>
    <t>谭圩陈庄路</t>
  </si>
  <si>
    <t>马厂村</t>
  </si>
  <si>
    <t>谭茂军至谭秀陆；陈庄南排东西路</t>
  </si>
  <si>
    <t>道路1长204米；道路2长457米；宽3米，12厘米厚级配碎石路基，18厘米厚混泥土面板</t>
  </si>
  <si>
    <t>建设道路0.661公里，提升村内基础设施水平，改善群众生产生活设施条件，方便出行</t>
  </si>
  <si>
    <t>谢沟桥口路</t>
  </si>
  <si>
    <t>谢加乡家到韩洪国家</t>
  </si>
  <si>
    <t>长100米，宽3米，12厘米厚级配碎石路基，18厘米厚混泥土面板</t>
  </si>
  <si>
    <t>小许东南北路</t>
  </si>
  <si>
    <t>虹城街道
娄德志</t>
  </si>
  <si>
    <t>虹城街道</t>
  </si>
  <si>
    <t>张乔村</t>
  </si>
  <si>
    <t>陈恒玲户至许武户</t>
  </si>
  <si>
    <t>长417米，宽3.5米，12厘米厚级配碎石路基，18厘米厚混凝土面板</t>
  </si>
  <si>
    <t>建设道路0.417公里，提升村内基础设施水平，改善群众生产生活设施条件，方便出行</t>
  </si>
  <si>
    <t>崔学路</t>
  </si>
  <si>
    <t>黄圩镇
余红良</t>
  </si>
  <si>
    <t>黄圩镇</t>
  </si>
  <si>
    <t>曹场村</t>
  </si>
  <si>
    <t>崔普胜家至学生路</t>
  </si>
  <si>
    <t>长125米，宽3.5米，12厘米厚级配碎石路基，18厘米厚混凝土面板</t>
  </si>
  <si>
    <t>双陈路</t>
  </si>
  <si>
    <t>陈杨路至陈计标</t>
  </si>
  <si>
    <t>长212米，宽3.5米，12厘米厚级配碎石路基，18厘米厚混凝土面板</t>
  </si>
  <si>
    <t>建设道路0.212公里，提升村内基础设施水平，改善群众生产生活设施条件，方便出行</t>
  </si>
  <si>
    <t>桂义路</t>
  </si>
  <si>
    <t>张桂义家志张卫交界处</t>
  </si>
  <si>
    <t>长533米，宽3.5米，加铺18厘米厚混凝土面板</t>
  </si>
  <si>
    <t>建设道路0.533公里，提升村内基础设施水平，改善群众生产生活设施条件，方便出行</t>
  </si>
  <si>
    <t>改建</t>
  </si>
  <si>
    <t>二三组路</t>
  </si>
  <si>
    <t>黄圩村</t>
  </si>
  <si>
    <t>黄圩村2组至3组路</t>
  </si>
  <si>
    <t>长610米，宽8米，部分损毁路面维修，10厘米沥青混凝土面层及附属工程</t>
  </si>
  <si>
    <t>建设道路0.61公里，提升村内基础设施水平，改善群众生产生活设施条件，方便出行</t>
  </si>
  <si>
    <t>孙苏村七组路</t>
  </si>
  <si>
    <t>孙苏村</t>
  </si>
  <si>
    <t>长550米，宽3米，12厘米厚级配碎石，18厘米厚混凝土面板</t>
  </si>
  <si>
    <t>建设道路0.55公里，提升村内基础设施水平，改善群众生产生活设施条件，方便出行</t>
  </si>
  <si>
    <t>老小学路</t>
  </si>
  <si>
    <t>刘圩村</t>
  </si>
  <si>
    <t>老小学</t>
  </si>
  <si>
    <t>长175米，宽4米，12厘米厚级配碎石路基，18厘米厚混凝土面板；及175米下水道</t>
  </si>
  <si>
    <t>建设道路0.175公里和新建下水道0.175公里，提升村内基础设施水平，改善群众生产生活设施条件，方便出行</t>
  </si>
  <si>
    <t>大李东一路</t>
  </si>
  <si>
    <t>山头镇
王也</t>
  </si>
  <si>
    <t>惠庙村</t>
  </si>
  <si>
    <t>大李庄大李四路李敬兵至李恒楼</t>
  </si>
  <si>
    <t>长255米，宽3米，12厘米厚级配碎石路基，18厘米厚混凝土面板</t>
  </si>
  <si>
    <t>建设道路0.255公里，提升村内基础设施水平，改善群众生产生活设施条件，方便出行</t>
  </si>
  <si>
    <t>段墩后路</t>
  </si>
  <si>
    <t>骆场村</t>
  </si>
  <si>
    <t>段墩段崇银家往东路</t>
  </si>
  <si>
    <t>长315米，宽3米，12厘米厚级配碎石路基，18厘米厚混凝土面板</t>
  </si>
  <si>
    <t>建设道路0.315公里，提升村内基础设施水平，改善群众生产生活设施条件，方便出行</t>
  </si>
  <si>
    <t>永安路</t>
  </si>
  <si>
    <t>找沟村</t>
  </si>
  <si>
    <t>八一组陆裕刚家至陆敬威家</t>
  </si>
  <si>
    <t>长200米，宽3米，12厘米厚级配碎石路基，18厘米厚混凝土面板</t>
  </si>
  <si>
    <t>建设道路0.2公里，提升村内基础设施水平，改善群众生产生活设施条件，方便出行</t>
  </si>
  <si>
    <t>进滨路</t>
  </si>
  <si>
    <t>大周社区</t>
  </si>
  <si>
    <t>小高组王进屋后至滨河大道</t>
  </si>
  <si>
    <t>长290米，宽3.5米，12厘米厚级配碎石路基，18厘米厚混凝土面板</t>
  </si>
  <si>
    <t>建设道路0.29公里，提升村内基础设施水平，改善群众生产生活设施条件，方便出行</t>
  </si>
  <si>
    <t>陈圩路</t>
  </si>
  <si>
    <t>胡陈圩刘豹家门口至高圩路口</t>
  </si>
  <si>
    <t>长150米，宽4米，18厘米厚级配碎石路基，20厘米厚混凝土面板</t>
  </si>
  <si>
    <t>建设道路0.15公里，提升村内基础设施水平，改善群众生产生活设施条件，方便出行</t>
  </si>
  <si>
    <t>校南路</t>
  </si>
  <si>
    <t>胡兴东门口至胡言枫门口路</t>
  </si>
  <si>
    <t>长60米，宽3米，12厘米厚级配碎石路基，18厘米厚混凝土面板</t>
  </si>
  <si>
    <t>建设道路0.06公里，提升村内基础设施水平，改善群众生产生活设施条件，方便出行</t>
  </si>
  <si>
    <t>育才路</t>
  </si>
  <si>
    <t>瓦坊镇
李勤</t>
  </si>
  <si>
    <t>陡张小学后面</t>
  </si>
  <si>
    <t>长67米，宽4米，12厘米厚级配碎石路基，18厘米厚混凝土面板</t>
  </si>
  <si>
    <t>建设道路0.067公里，提升村内基础设施水平，改善群众生产生活设施条件，方便出行</t>
  </si>
  <si>
    <t>九里沟东路</t>
  </si>
  <si>
    <t>运河街道
秦之宝</t>
  </si>
  <si>
    <t>运河街道</t>
  </si>
  <si>
    <t>大季村</t>
  </si>
  <si>
    <t>九里沟庄南北路中间向东</t>
  </si>
  <si>
    <t>长115米，宽3.5米，12厘米厚级配碎石，18厘米厚混凝土面板</t>
  </si>
  <si>
    <t>建设道路0.115公里，提升村内基础设施水平，改善群众生产生活设施条件，方便出行</t>
  </si>
  <si>
    <t>书礼西路</t>
  </si>
  <si>
    <t>网周村</t>
  </si>
  <si>
    <t>程书礼家西边路</t>
  </si>
  <si>
    <t>长100米，宽3.5米，12厘米厚级配碎石路基，18厘米厚混凝土面板</t>
  </si>
  <si>
    <t>戚庄中心路</t>
  </si>
  <si>
    <t>马王村</t>
  </si>
  <si>
    <t>戚庄组中心南北路</t>
  </si>
  <si>
    <t>长225米，宽3.5米，12厘米级配碎石路基，18厘米混凝土面板。</t>
  </si>
  <si>
    <t>泗河路</t>
  </si>
  <si>
    <t>大安街南至泗河桥</t>
  </si>
  <si>
    <t>泗河路全段维修长750米、宽4米，共计3000平方米，利用原水泥面板铺设厚15厘米碎石基层+厚20厘米水泥面板</t>
  </si>
  <si>
    <t>维修道路3000平方米，提升村内基础设施水平，改善群众生产生活设施条件，方便出行</t>
  </si>
  <si>
    <t>学才路</t>
  </si>
  <si>
    <t>大魏村</t>
  </si>
  <si>
    <t>学才路至赵学才家</t>
  </si>
  <si>
    <t>学才路全段维修1400平方米，利用原水泥面板铺设厚15厘米碎石基层+厚20厘米水泥面板</t>
  </si>
  <si>
    <t>维修道路1400平方米，提升村内基础设施水平，改善群众生产生活设施条件，方便出行</t>
  </si>
  <si>
    <t>宋找路</t>
  </si>
  <si>
    <t>宋圩村、找沟村</t>
  </si>
  <si>
    <t>宋圩村蔡集到找沟村塘坊</t>
  </si>
  <si>
    <t>长3200米，宽5米，利用原水泥面板铺设厚15厘米碎石基层+厚20厘米水泥面板，桥涵8座及附属配套设施</t>
  </si>
  <si>
    <t>建设道路3.2公里，改善脱贫人口生产生活设施条件，提升村内基础设施水平</t>
  </si>
  <si>
    <t>秦圩路</t>
  </si>
  <si>
    <t>蔡圩村</t>
  </si>
  <si>
    <t>秦庄泗找路口至蔡圩交界处</t>
  </si>
  <si>
    <t>新建长2150米，宽7米,厚80厘米的四层石灰稳定土、60厘米的三层水泥稳定土、6+4厘米两层沥青道路，及附属桥梁等设施（重建2座桥，沟口20米、桥面宽12米1座，沟口15米、桥面宽12米1座，2个直径1米、宽12米的圆管涵，60*60矩形边沟）</t>
  </si>
  <si>
    <t>建设道路2.15公里及配套设施，提升村内基础设施水平，改善群众生产生活设施条件，方便出行</t>
  </si>
  <si>
    <t>泗县食用菌现代农业科技示范园项目一期</t>
  </si>
  <si>
    <t>白庙村</t>
  </si>
  <si>
    <t>泗县长三角绿色农产品加工物流产业园</t>
  </si>
  <si>
    <t>项目占地约150亩，建设智能温室香菇大棚约67000平方米，配套冷库和包装车间，达到日产20吨香菇培育种植基地，土地平整，建设厂内道路、排水设施、污水处理设施、供给水设施、配电站等附属设施建设，项目管理费53万元</t>
  </si>
  <si>
    <t>通过建设项目，优先通过技术培训、指导、参与就业带动脱贫户监测户增收致富；对于有食用菌发展需求镇村采取相应合作模式，在技术、市场等方面给予支持，充分发挥龙头企业联农带农作用，扩大我县食用菌种植规模，促进我县食用菌产业发展；增加村级收益约500万</t>
  </si>
  <si>
    <t>群众参与项目申报、实施过程监督、竣工后项目所在地受益；通过项目实施，增加就业岗位，促进食用菌种植产业发展，带动群众以就业创业等方式增收。</t>
  </si>
  <si>
    <t>2023年11月</t>
  </si>
  <si>
    <t>资产确权到脱贫村</t>
  </si>
  <si>
    <t>泗县草莓种苗科创中心项目</t>
  </si>
  <si>
    <t>屏山镇
王凤仙</t>
  </si>
  <si>
    <t>屏北村
涂山村
大彭村</t>
  </si>
  <si>
    <t>屏山镇现代农业产业园区内</t>
  </si>
  <si>
    <t>4000平方米，高7米钢结构组培室，10000平方米的钢构骨架温室大棚及附属设施；配套道路长459米，宽4米，级配碎石找平层，20厘米厚水稳层，7厘米厚沥青路面；1*2*6m，板桥1座，项目管理费30万元</t>
  </si>
  <si>
    <t>通过实施项目，年增加村集体经济收入约180万元，带动脱贫户、监测户约30人参与务工增加收入；改善种植结构，延伸种植产业链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</si>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</sst>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"/>
      <charset val="134"/>
    </font>
    <font>
      <b/>
      <sz val="11"/>
      <name val="宋体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protection locked="0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" fillId="0" borderId="0"/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57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56" applyNumberFormat="1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3" applyNumberFormat="1" applyFont="1" applyFill="1" applyBorder="1" applyAlignment="1" applyProtection="1">
      <alignment horizontal="center" vertical="center" wrapText="1"/>
    </xf>
    <xf numFmtId="0" fontId="9" fillId="0" borderId="1" xfId="55" applyNumberFormat="1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57" applyNumberFormat="1" applyFont="1" applyFill="1" applyBorder="1" applyAlignment="1">
      <alignment horizontal="center" vertical="center" wrapText="1"/>
    </xf>
    <xf numFmtId="176" fontId="9" fillId="0" borderId="1" xfId="54" applyNumberFormat="1" applyFont="1" applyFill="1" applyBorder="1" applyAlignment="1">
      <alignment horizontal="center" vertical="center" wrapText="1"/>
    </xf>
    <xf numFmtId="176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7" applyNumberFormat="1" applyFont="1" applyFill="1" applyBorder="1" applyAlignment="1" applyProtection="1">
      <alignment horizontal="center" vertical="center" wrapText="1"/>
    </xf>
    <xf numFmtId="176" fontId="9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4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4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6"/>
  <sheetViews>
    <sheetView tabSelected="1" zoomScale="90" zoomScaleNormal="90" zoomScaleSheetLayoutView="70" workbookViewId="0">
      <pane ySplit="4" topLeftCell="A67" activePane="bottomLeft" state="frozen"/>
      <selection/>
      <selection pane="bottomLeft" activeCell="A2" sqref="A2:T2"/>
    </sheetView>
  </sheetViews>
  <sheetFormatPr defaultColWidth="9" defaultRowHeight="13.5"/>
  <cols>
    <col min="1" max="1" width="4.88333333333333" style="1" customWidth="1"/>
    <col min="2" max="2" width="6.25" style="1" customWidth="1"/>
    <col min="3" max="3" width="5.38333333333333" style="1" customWidth="1"/>
    <col min="4" max="4" width="10.75" style="1" customWidth="1"/>
    <col min="5" max="5" width="7.625" style="1" customWidth="1"/>
    <col min="6" max="6" width="7.5" style="1" customWidth="1"/>
    <col min="7" max="8" width="6.63333333333333" style="1" customWidth="1"/>
    <col min="9" max="9" width="10.6333333333333" style="1" customWidth="1"/>
    <col min="10" max="10" width="25.5" style="1" customWidth="1"/>
    <col min="11" max="11" width="11.625" style="13" customWidth="1"/>
    <col min="12" max="12" width="10.375" style="13" customWidth="1"/>
    <col min="13" max="13" width="9.25" style="13" customWidth="1"/>
    <col min="14" max="14" width="10.375" style="13" customWidth="1"/>
    <col min="15" max="15" width="23" style="1" customWidth="1"/>
    <col min="16" max="16" width="35.8833333333333" style="1" customWidth="1"/>
    <col min="17" max="17" width="5.75" style="1" customWidth="1"/>
    <col min="18" max="18" width="6.63333333333333" style="1" customWidth="1"/>
    <col min="19" max="19" width="6.375" style="14" customWidth="1"/>
    <col min="20" max="20" width="6.625" style="1" customWidth="1"/>
    <col min="21" max="16384" width="9" style="1"/>
  </cols>
  <sheetData>
    <row r="1" spans="1:2">
      <c r="A1" s="15" t="s">
        <v>0</v>
      </c>
      <c r="B1" s="15"/>
    </row>
    <row r="2" s="1" customFormat="1" ht="27" spans="1:20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33"/>
      <c r="L2" s="33"/>
      <c r="M2" s="33"/>
      <c r="N2" s="33"/>
      <c r="O2" s="16"/>
      <c r="P2" s="16"/>
      <c r="Q2" s="16"/>
      <c r="R2" s="16"/>
      <c r="S2" s="16"/>
      <c r="T2" s="16"/>
    </row>
    <row r="3" s="2" customFormat="1" ht="30" customHeight="1" spans="1:20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/>
      <c r="I3" s="17"/>
      <c r="J3" s="17" t="s">
        <v>9</v>
      </c>
      <c r="K3" s="34" t="s">
        <v>10</v>
      </c>
      <c r="L3" s="35" t="s">
        <v>11</v>
      </c>
      <c r="M3" s="35"/>
      <c r="N3" s="35"/>
      <c r="O3" s="17" t="s">
        <v>12</v>
      </c>
      <c r="P3" s="17" t="s">
        <v>13</v>
      </c>
      <c r="Q3" s="17" t="s">
        <v>14</v>
      </c>
      <c r="R3" s="17"/>
      <c r="S3" s="49" t="s">
        <v>15</v>
      </c>
      <c r="T3" s="17" t="s">
        <v>16</v>
      </c>
    </row>
    <row r="4" s="2" customFormat="1" ht="30" customHeight="1" spans="1:20">
      <c r="A4" s="17"/>
      <c r="B4" s="17"/>
      <c r="C4" s="17"/>
      <c r="D4" s="17"/>
      <c r="E4" s="17"/>
      <c r="F4" s="17"/>
      <c r="G4" s="17" t="s">
        <v>17</v>
      </c>
      <c r="H4" s="17" t="s">
        <v>18</v>
      </c>
      <c r="I4" s="17" t="s">
        <v>19</v>
      </c>
      <c r="J4" s="17"/>
      <c r="K4" s="36"/>
      <c r="L4" s="35" t="s">
        <v>20</v>
      </c>
      <c r="M4" s="35" t="s">
        <v>21</v>
      </c>
      <c r="N4" s="35" t="s">
        <v>22</v>
      </c>
      <c r="O4" s="17"/>
      <c r="P4" s="17"/>
      <c r="Q4" s="17" t="s">
        <v>23</v>
      </c>
      <c r="R4" s="17" t="s">
        <v>24</v>
      </c>
      <c r="S4" s="49"/>
      <c r="T4" s="17"/>
    </row>
    <row r="5" s="1" customFormat="1" ht="19" customHeight="1" spans="1:20">
      <c r="A5" s="18"/>
      <c r="B5" s="18"/>
      <c r="C5" s="18"/>
      <c r="D5" s="18"/>
      <c r="E5" s="18"/>
      <c r="F5" s="18"/>
      <c r="G5" s="18"/>
      <c r="H5" s="18"/>
      <c r="I5" s="18"/>
      <c r="J5" s="18" t="s">
        <v>25</v>
      </c>
      <c r="K5" s="37">
        <f>SUM(K6:K96)</f>
        <v>18721.15</v>
      </c>
      <c r="L5" s="37">
        <f>SUM(L6:L96)</f>
        <v>8332</v>
      </c>
      <c r="M5" s="37">
        <f>SUM(M6:M96)</f>
        <v>129.2</v>
      </c>
      <c r="N5" s="37">
        <f>SUM(N6:N96)</f>
        <v>8461.2</v>
      </c>
      <c r="O5" s="18"/>
      <c r="P5" s="18"/>
      <c r="Q5" s="18"/>
      <c r="R5" s="18"/>
      <c r="S5" s="50"/>
      <c r="T5" s="51"/>
    </row>
    <row r="6" s="1" customFormat="1" ht="45" spans="1:20">
      <c r="A6" s="19">
        <v>1</v>
      </c>
      <c r="B6" s="20" t="s">
        <v>26</v>
      </c>
      <c r="C6" s="21" t="s">
        <v>27</v>
      </c>
      <c r="D6" s="21" t="s">
        <v>28</v>
      </c>
      <c r="E6" s="22" t="s">
        <v>29</v>
      </c>
      <c r="F6" s="21" t="s">
        <v>30</v>
      </c>
      <c r="G6" s="21" t="s">
        <v>31</v>
      </c>
      <c r="H6" s="21" t="s">
        <v>32</v>
      </c>
      <c r="I6" s="21" t="s">
        <v>33</v>
      </c>
      <c r="J6" s="21" t="s">
        <v>34</v>
      </c>
      <c r="K6" s="38">
        <v>450</v>
      </c>
      <c r="L6" s="38">
        <v>225</v>
      </c>
      <c r="M6" s="38"/>
      <c r="N6" s="39">
        <f t="shared" ref="N6:N69" si="0">L6+M6</f>
        <v>225</v>
      </c>
      <c r="O6" s="22" t="s">
        <v>35</v>
      </c>
      <c r="P6" s="22" t="s">
        <v>36</v>
      </c>
      <c r="Q6" s="21">
        <v>25</v>
      </c>
      <c r="R6" s="21">
        <v>86</v>
      </c>
      <c r="S6" s="52" t="s">
        <v>37</v>
      </c>
      <c r="T6" s="51"/>
    </row>
    <row r="7" s="3" customFormat="1" ht="70" customHeight="1" spans="1:20">
      <c r="A7" s="19">
        <v>2</v>
      </c>
      <c r="B7" s="21" t="s">
        <v>26</v>
      </c>
      <c r="C7" s="22" t="s">
        <v>38</v>
      </c>
      <c r="D7" s="22" t="s">
        <v>39</v>
      </c>
      <c r="E7" s="22" t="s">
        <v>29</v>
      </c>
      <c r="F7" s="22" t="s">
        <v>40</v>
      </c>
      <c r="G7" s="22" t="s">
        <v>41</v>
      </c>
      <c r="H7" s="22" t="s">
        <v>42</v>
      </c>
      <c r="I7" s="22" t="s">
        <v>43</v>
      </c>
      <c r="J7" s="22" t="s">
        <v>44</v>
      </c>
      <c r="K7" s="40">
        <v>47</v>
      </c>
      <c r="L7" s="38">
        <v>24</v>
      </c>
      <c r="M7" s="38"/>
      <c r="N7" s="39">
        <f t="shared" si="0"/>
        <v>24</v>
      </c>
      <c r="O7" s="32" t="s">
        <v>45</v>
      </c>
      <c r="P7" s="22" t="s">
        <v>46</v>
      </c>
      <c r="Q7" s="23">
        <v>74</v>
      </c>
      <c r="R7" s="23">
        <v>220</v>
      </c>
      <c r="S7" s="52" t="s">
        <v>37</v>
      </c>
      <c r="T7" s="22" t="s">
        <v>47</v>
      </c>
    </row>
    <row r="8" s="1" customFormat="1" ht="60" customHeight="1" spans="1:20">
      <c r="A8" s="19">
        <v>3</v>
      </c>
      <c r="B8" s="21" t="s">
        <v>26</v>
      </c>
      <c r="C8" s="22" t="s">
        <v>27</v>
      </c>
      <c r="D8" s="22" t="s">
        <v>48</v>
      </c>
      <c r="E8" s="22" t="s">
        <v>29</v>
      </c>
      <c r="F8" s="22" t="s">
        <v>40</v>
      </c>
      <c r="G8" s="22" t="s">
        <v>41</v>
      </c>
      <c r="H8" s="22" t="s">
        <v>49</v>
      </c>
      <c r="I8" s="22" t="s">
        <v>50</v>
      </c>
      <c r="J8" s="22" t="s">
        <v>51</v>
      </c>
      <c r="K8" s="40">
        <v>43</v>
      </c>
      <c r="L8" s="38">
        <v>22</v>
      </c>
      <c r="M8" s="38"/>
      <c r="N8" s="39">
        <f t="shared" si="0"/>
        <v>22</v>
      </c>
      <c r="O8" s="22" t="s">
        <v>52</v>
      </c>
      <c r="P8" s="22" t="s">
        <v>36</v>
      </c>
      <c r="Q8" s="22">
        <v>10</v>
      </c>
      <c r="R8" s="22">
        <v>31</v>
      </c>
      <c r="S8" s="52" t="s">
        <v>37</v>
      </c>
      <c r="T8" s="22"/>
    </row>
    <row r="9" s="1" customFormat="1" ht="56.25" spans="1:20">
      <c r="A9" s="19">
        <v>4</v>
      </c>
      <c r="B9" s="21" t="s">
        <v>26</v>
      </c>
      <c r="C9" s="22" t="s">
        <v>27</v>
      </c>
      <c r="D9" s="22" t="s">
        <v>53</v>
      </c>
      <c r="E9" s="22" t="s">
        <v>29</v>
      </c>
      <c r="F9" s="22" t="s">
        <v>40</v>
      </c>
      <c r="G9" s="22" t="s">
        <v>41</v>
      </c>
      <c r="H9" s="22" t="s">
        <v>49</v>
      </c>
      <c r="I9" s="22" t="s">
        <v>50</v>
      </c>
      <c r="J9" s="22" t="s">
        <v>54</v>
      </c>
      <c r="K9" s="40">
        <v>35</v>
      </c>
      <c r="L9" s="38">
        <v>18</v>
      </c>
      <c r="M9" s="38"/>
      <c r="N9" s="39">
        <f t="shared" si="0"/>
        <v>18</v>
      </c>
      <c r="O9" s="22" t="s">
        <v>55</v>
      </c>
      <c r="P9" s="22" t="s">
        <v>36</v>
      </c>
      <c r="Q9" s="22">
        <v>8</v>
      </c>
      <c r="R9" s="22">
        <v>26</v>
      </c>
      <c r="S9" s="52" t="s">
        <v>37</v>
      </c>
      <c r="T9" s="22"/>
    </row>
    <row r="10" s="1" customFormat="1" ht="60" customHeight="1" spans="1:20">
      <c r="A10" s="19">
        <v>5</v>
      </c>
      <c r="B10" s="21" t="s">
        <v>26</v>
      </c>
      <c r="C10" s="22" t="s">
        <v>27</v>
      </c>
      <c r="D10" s="22" t="s">
        <v>56</v>
      </c>
      <c r="E10" s="22" t="s">
        <v>29</v>
      </c>
      <c r="F10" s="22" t="s">
        <v>40</v>
      </c>
      <c r="G10" s="22" t="s">
        <v>41</v>
      </c>
      <c r="H10" s="22" t="s">
        <v>49</v>
      </c>
      <c r="I10" s="22" t="s">
        <v>50</v>
      </c>
      <c r="J10" s="22" t="s">
        <v>57</v>
      </c>
      <c r="K10" s="40">
        <v>24.2</v>
      </c>
      <c r="L10" s="38">
        <v>13</v>
      </c>
      <c r="M10" s="38"/>
      <c r="N10" s="39">
        <f t="shared" si="0"/>
        <v>13</v>
      </c>
      <c r="O10" s="22" t="s">
        <v>58</v>
      </c>
      <c r="P10" s="22" t="s">
        <v>36</v>
      </c>
      <c r="Q10" s="22">
        <v>6</v>
      </c>
      <c r="R10" s="22">
        <v>20</v>
      </c>
      <c r="S10" s="52" t="s">
        <v>37</v>
      </c>
      <c r="T10" s="22"/>
    </row>
    <row r="11" s="1" customFormat="1" ht="56.25" spans="1:20">
      <c r="A11" s="19">
        <v>6</v>
      </c>
      <c r="B11" s="21" t="s">
        <v>26</v>
      </c>
      <c r="C11" s="22" t="s">
        <v>27</v>
      </c>
      <c r="D11" s="22" t="s">
        <v>59</v>
      </c>
      <c r="E11" s="22" t="s">
        <v>29</v>
      </c>
      <c r="F11" s="22" t="s">
        <v>40</v>
      </c>
      <c r="G11" s="22" t="s">
        <v>41</v>
      </c>
      <c r="H11" s="22" t="s">
        <v>49</v>
      </c>
      <c r="I11" s="22" t="s">
        <v>50</v>
      </c>
      <c r="J11" s="22" t="s">
        <v>60</v>
      </c>
      <c r="K11" s="40">
        <v>46</v>
      </c>
      <c r="L11" s="38">
        <v>23</v>
      </c>
      <c r="M11" s="38"/>
      <c r="N11" s="39">
        <f t="shared" si="0"/>
        <v>23</v>
      </c>
      <c r="O11" s="22" t="s">
        <v>61</v>
      </c>
      <c r="P11" s="22" t="s">
        <v>36</v>
      </c>
      <c r="Q11" s="22">
        <v>12</v>
      </c>
      <c r="R11" s="22">
        <v>41</v>
      </c>
      <c r="S11" s="52" t="s">
        <v>37</v>
      </c>
      <c r="T11" s="22"/>
    </row>
    <row r="12" s="1" customFormat="1" ht="45" customHeight="1" spans="1:20">
      <c r="A12" s="19">
        <v>7</v>
      </c>
      <c r="B12" s="21" t="s">
        <v>26</v>
      </c>
      <c r="C12" s="19" t="s">
        <v>27</v>
      </c>
      <c r="D12" s="19" t="s">
        <v>62</v>
      </c>
      <c r="E12" s="22" t="s">
        <v>29</v>
      </c>
      <c r="F12" s="22" t="s">
        <v>40</v>
      </c>
      <c r="G12" s="19" t="s">
        <v>41</v>
      </c>
      <c r="H12" s="19" t="s">
        <v>49</v>
      </c>
      <c r="I12" s="22" t="s">
        <v>50</v>
      </c>
      <c r="J12" s="19" t="s">
        <v>63</v>
      </c>
      <c r="K12" s="39">
        <v>59.8</v>
      </c>
      <c r="L12" s="38">
        <v>30</v>
      </c>
      <c r="M12" s="38"/>
      <c r="N12" s="39">
        <f t="shared" si="0"/>
        <v>30</v>
      </c>
      <c r="O12" s="32" t="s">
        <v>64</v>
      </c>
      <c r="P12" s="22" t="s">
        <v>46</v>
      </c>
      <c r="Q12" s="19">
        <v>16</v>
      </c>
      <c r="R12" s="19">
        <v>57</v>
      </c>
      <c r="S12" s="52" t="s">
        <v>37</v>
      </c>
      <c r="T12" s="22"/>
    </row>
    <row r="13" s="3" customFormat="1" ht="60" customHeight="1" spans="1:20">
      <c r="A13" s="19">
        <v>8</v>
      </c>
      <c r="B13" s="21" t="s">
        <v>26</v>
      </c>
      <c r="C13" s="23" t="s">
        <v>27</v>
      </c>
      <c r="D13" s="22" t="s">
        <v>65</v>
      </c>
      <c r="E13" s="22" t="s">
        <v>29</v>
      </c>
      <c r="F13" s="23" t="s">
        <v>66</v>
      </c>
      <c r="G13" s="23" t="s">
        <v>67</v>
      </c>
      <c r="H13" s="22" t="s">
        <v>68</v>
      </c>
      <c r="I13" s="22" t="s">
        <v>69</v>
      </c>
      <c r="J13" s="22" t="s">
        <v>70</v>
      </c>
      <c r="K13" s="40">
        <v>21.2</v>
      </c>
      <c r="L13" s="38">
        <v>11</v>
      </c>
      <c r="M13" s="38"/>
      <c r="N13" s="39">
        <f t="shared" si="0"/>
        <v>11</v>
      </c>
      <c r="O13" s="22" t="s">
        <v>71</v>
      </c>
      <c r="P13" s="22" t="s">
        <v>36</v>
      </c>
      <c r="Q13" s="22">
        <v>4</v>
      </c>
      <c r="R13" s="22">
        <v>13</v>
      </c>
      <c r="S13" s="52" t="s">
        <v>37</v>
      </c>
      <c r="T13" s="22" t="s">
        <v>47</v>
      </c>
    </row>
    <row r="14" s="4" customFormat="1" ht="60" customHeight="1" spans="1:20">
      <c r="A14" s="19">
        <v>9</v>
      </c>
      <c r="B14" s="21" t="s">
        <v>26</v>
      </c>
      <c r="C14" s="23" t="s">
        <v>27</v>
      </c>
      <c r="D14" s="22" t="s">
        <v>72</v>
      </c>
      <c r="E14" s="22" t="s">
        <v>29</v>
      </c>
      <c r="F14" s="23" t="s">
        <v>66</v>
      </c>
      <c r="G14" s="23" t="s">
        <v>67</v>
      </c>
      <c r="H14" s="22" t="s">
        <v>68</v>
      </c>
      <c r="I14" s="22" t="s">
        <v>73</v>
      </c>
      <c r="J14" s="22" t="s">
        <v>74</v>
      </c>
      <c r="K14" s="40">
        <v>39.7</v>
      </c>
      <c r="L14" s="38">
        <v>12</v>
      </c>
      <c r="M14" s="38"/>
      <c r="N14" s="39">
        <f t="shared" si="0"/>
        <v>12</v>
      </c>
      <c r="O14" s="22" t="s">
        <v>75</v>
      </c>
      <c r="P14" s="22" t="s">
        <v>36</v>
      </c>
      <c r="Q14" s="22">
        <v>3</v>
      </c>
      <c r="R14" s="22">
        <v>10</v>
      </c>
      <c r="S14" s="52" t="s">
        <v>37</v>
      </c>
      <c r="T14" s="22" t="s">
        <v>47</v>
      </c>
    </row>
    <row r="15" s="1" customFormat="1" ht="60" customHeight="1" spans="1:20">
      <c r="A15" s="19">
        <v>10</v>
      </c>
      <c r="B15" s="21" t="s">
        <v>26</v>
      </c>
      <c r="C15" s="23" t="s">
        <v>27</v>
      </c>
      <c r="D15" s="22" t="s">
        <v>76</v>
      </c>
      <c r="E15" s="22" t="s">
        <v>29</v>
      </c>
      <c r="F15" s="23" t="s">
        <v>66</v>
      </c>
      <c r="G15" s="23" t="s">
        <v>67</v>
      </c>
      <c r="H15" s="22" t="s">
        <v>77</v>
      </c>
      <c r="I15" s="22" t="s">
        <v>78</v>
      </c>
      <c r="J15" s="22" t="s">
        <v>79</v>
      </c>
      <c r="K15" s="40">
        <v>72</v>
      </c>
      <c r="L15" s="38">
        <v>36</v>
      </c>
      <c r="M15" s="38"/>
      <c r="N15" s="39">
        <f t="shared" si="0"/>
        <v>36</v>
      </c>
      <c r="O15" s="22" t="s">
        <v>80</v>
      </c>
      <c r="P15" s="22" t="s">
        <v>36</v>
      </c>
      <c r="Q15" s="22">
        <v>3</v>
      </c>
      <c r="R15" s="22">
        <v>11</v>
      </c>
      <c r="S15" s="52" t="s">
        <v>37</v>
      </c>
      <c r="T15" s="22"/>
    </row>
    <row r="16" s="3" customFormat="1" ht="60" customHeight="1" spans="1:20">
      <c r="A16" s="19">
        <v>11</v>
      </c>
      <c r="B16" s="24" t="s">
        <v>81</v>
      </c>
      <c r="C16" s="24" t="s">
        <v>27</v>
      </c>
      <c r="D16" s="24" t="s">
        <v>82</v>
      </c>
      <c r="E16" s="22" t="s">
        <v>29</v>
      </c>
      <c r="F16" s="22" t="s">
        <v>83</v>
      </c>
      <c r="G16" s="24" t="s">
        <v>84</v>
      </c>
      <c r="H16" s="24" t="s">
        <v>85</v>
      </c>
      <c r="I16" s="24" t="s">
        <v>86</v>
      </c>
      <c r="J16" s="24" t="s">
        <v>87</v>
      </c>
      <c r="K16" s="41">
        <v>55</v>
      </c>
      <c r="L16" s="40">
        <v>35</v>
      </c>
      <c r="M16" s="41"/>
      <c r="N16" s="39">
        <f t="shared" si="0"/>
        <v>35</v>
      </c>
      <c r="O16" s="24" t="s">
        <v>88</v>
      </c>
      <c r="P16" s="24" t="s">
        <v>89</v>
      </c>
      <c r="Q16" s="24">
        <v>12</v>
      </c>
      <c r="R16" s="24">
        <v>41</v>
      </c>
      <c r="S16" s="52" t="s">
        <v>37</v>
      </c>
      <c r="T16" s="22" t="s">
        <v>47</v>
      </c>
    </row>
    <row r="17" s="5" customFormat="1" ht="60" customHeight="1" spans="1:20">
      <c r="A17" s="19">
        <v>12</v>
      </c>
      <c r="B17" s="20" t="s">
        <v>81</v>
      </c>
      <c r="C17" s="20" t="s">
        <v>27</v>
      </c>
      <c r="D17" s="23" t="s">
        <v>90</v>
      </c>
      <c r="E17" s="22" t="s">
        <v>91</v>
      </c>
      <c r="F17" s="23" t="s">
        <v>92</v>
      </c>
      <c r="G17" s="23" t="s">
        <v>93</v>
      </c>
      <c r="H17" s="23" t="s">
        <v>94</v>
      </c>
      <c r="I17" s="23" t="s">
        <v>94</v>
      </c>
      <c r="J17" s="20" t="s">
        <v>95</v>
      </c>
      <c r="K17" s="42">
        <v>74.2</v>
      </c>
      <c r="L17" s="38">
        <v>22</v>
      </c>
      <c r="M17" s="40">
        <v>52.2</v>
      </c>
      <c r="N17" s="39">
        <f t="shared" si="0"/>
        <v>74.2</v>
      </c>
      <c r="O17" s="22" t="s">
        <v>96</v>
      </c>
      <c r="P17" s="22" t="s">
        <v>97</v>
      </c>
      <c r="Q17" s="23">
        <v>168</v>
      </c>
      <c r="R17" s="23">
        <v>437</v>
      </c>
      <c r="S17" s="30" t="s">
        <v>37</v>
      </c>
      <c r="T17" s="22"/>
    </row>
    <row r="18" s="6" customFormat="1" ht="60" customHeight="1" spans="1:20">
      <c r="A18" s="19">
        <v>13</v>
      </c>
      <c r="B18" s="22" t="s">
        <v>81</v>
      </c>
      <c r="C18" s="22" t="s">
        <v>27</v>
      </c>
      <c r="D18" s="22" t="s">
        <v>98</v>
      </c>
      <c r="E18" s="22" t="s">
        <v>91</v>
      </c>
      <c r="F18" s="22" t="s">
        <v>99</v>
      </c>
      <c r="G18" s="22" t="s">
        <v>100</v>
      </c>
      <c r="H18" s="22" t="s">
        <v>101</v>
      </c>
      <c r="I18" s="22" t="s">
        <v>101</v>
      </c>
      <c r="J18" s="22" t="s">
        <v>102</v>
      </c>
      <c r="K18" s="42">
        <v>109.2</v>
      </c>
      <c r="L18" s="38">
        <v>32</v>
      </c>
      <c r="M18" s="40">
        <v>77</v>
      </c>
      <c r="N18" s="39">
        <f t="shared" si="0"/>
        <v>109</v>
      </c>
      <c r="O18" s="22" t="s">
        <v>103</v>
      </c>
      <c r="P18" s="22" t="s">
        <v>104</v>
      </c>
      <c r="Q18" s="22">
        <v>99</v>
      </c>
      <c r="R18" s="22">
        <v>266</v>
      </c>
      <c r="S18" s="52" t="s">
        <v>37</v>
      </c>
      <c r="T18" s="22"/>
    </row>
    <row r="19" s="4" customFormat="1" ht="50" customHeight="1" spans="1:20">
      <c r="A19" s="19">
        <v>14</v>
      </c>
      <c r="B19" s="22" t="s">
        <v>26</v>
      </c>
      <c r="C19" s="25" t="s">
        <v>105</v>
      </c>
      <c r="D19" s="25" t="s">
        <v>106</v>
      </c>
      <c r="E19" s="22" t="s">
        <v>107</v>
      </c>
      <c r="F19" s="22" t="s">
        <v>107</v>
      </c>
      <c r="G19" s="25" t="s">
        <v>108</v>
      </c>
      <c r="H19" s="25" t="s">
        <v>109</v>
      </c>
      <c r="I19" s="22" t="s">
        <v>110</v>
      </c>
      <c r="J19" s="25" t="s">
        <v>111</v>
      </c>
      <c r="K19" s="43">
        <v>20</v>
      </c>
      <c r="L19" s="40">
        <v>10</v>
      </c>
      <c r="M19" s="38"/>
      <c r="N19" s="39">
        <f t="shared" si="0"/>
        <v>10</v>
      </c>
      <c r="O19" s="32" t="s">
        <v>112</v>
      </c>
      <c r="P19" s="22" t="s">
        <v>46</v>
      </c>
      <c r="Q19" s="25">
        <v>13</v>
      </c>
      <c r="R19" s="25">
        <v>31</v>
      </c>
      <c r="S19" s="52" t="s">
        <v>37</v>
      </c>
      <c r="T19" s="22" t="s">
        <v>47</v>
      </c>
    </row>
    <row r="20" s="7" customFormat="1" ht="34" customHeight="1" spans="1:20">
      <c r="A20" s="19">
        <v>15</v>
      </c>
      <c r="B20" s="22" t="s">
        <v>26</v>
      </c>
      <c r="C20" s="25" t="s">
        <v>27</v>
      </c>
      <c r="D20" s="25" t="s">
        <v>106</v>
      </c>
      <c r="E20" s="22" t="s">
        <v>107</v>
      </c>
      <c r="F20" s="22" t="s">
        <v>107</v>
      </c>
      <c r="G20" s="25" t="s">
        <v>108</v>
      </c>
      <c r="H20" s="22" t="s">
        <v>113</v>
      </c>
      <c r="I20" s="22" t="s">
        <v>114</v>
      </c>
      <c r="J20" s="22" t="s">
        <v>115</v>
      </c>
      <c r="K20" s="40">
        <v>15</v>
      </c>
      <c r="L20" s="38">
        <v>7.5</v>
      </c>
      <c r="M20" s="38"/>
      <c r="N20" s="39">
        <f t="shared" si="0"/>
        <v>7.5</v>
      </c>
      <c r="O20" s="32" t="s">
        <v>116</v>
      </c>
      <c r="P20" s="22" t="s">
        <v>46</v>
      </c>
      <c r="Q20" s="25">
        <v>19</v>
      </c>
      <c r="R20" s="25">
        <v>76</v>
      </c>
      <c r="S20" s="52" t="s">
        <v>37</v>
      </c>
      <c r="T20" s="22"/>
    </row>
    <row r="21" s="3" customFormat="1" ht="160" customHeight="1" spans="1:20">
      <c r="A21" s="19">
        <v>16</v>
      </c>
      <c r="B21" s="19" t="s">
        <v>26</v>
      </c>
      <c r="C21" s="26" t="s">
        <v>38</v>
      </c>
      <c r="D21" s="26" t="s">
        <v>117</v>
      </c>
      <c r="E21" s="22" t="s">
        <v>107</v>
      </c>
      <c r="F21" s="22" t="s">
        <v>107</v>
      </c>
      <c r="G21" s="19" t="s">
        <v>93</v>
      </c>
      <c r="H21" s="26" t="s">
        <v>118</v>
      </c>
      <c r="I21" s="26" t="s">
        <v>119</v>
      </c>
      <c r="J21" s="26" t="s">
        <v>120</v>
      </c>
      <c r="K21" s="44">
        <v>900</v>
      </c>
      <c r="L21" s="40">
        <v>450</v>
      </c>
      <c r="M21" s="38"/>
      <c r="N21" s="39">
        <f t="shared" si="0"/>
        <v>450</v>
      </c>
      <c r="O21" s="45" t="s">
        <v>121</v>
      </c>
      <c r="P21" s="22" t="s">
        <v>46</v>
      </c>
      <c r="Q21" s="19">
        <v>500</v>
      </c>
      <c r="R21" s="19">
        <v>2000</v>
      </c>
      <c r="S21" s="52" t="s">
        <v>122</v>
      </c>
      <c r="T21" s="22" t="s">
        <v>47</v>
      </c>
    </row>
    <row r="22" s="1" customFormat="1" ht="33.75" spans="1:20">
      <c r="A22" s="19">
        <v>17</v>
      </c>
      <c r="B22" s="19" t="s">
        <v>26</v>
      </c>
      <c r="C22" s="26" t="s">
        <v>27</v>
      </c>
      <c r="D22" s="26" t="s">
        <v>123</v>
      </c>
      <c r="E22" s="22" t="s">
        <v>107</v>
      </c>
      <c r="F22" s="22" t="s">
        <v>107</v>
      </c>
      <c r="G22" s="19" t="s">
        <v>93</v>
      </c>
      <c r="H22" s="19" t="s">
        <v>124</v>
      </c>
      <c r="I22" s="26" t="s">
        <v>125</v>
      </c>
      <c r="J22" s="26" t="s">
        <v>126</v>
      </c>
      <c r="K22" s="44">
        <v>5</v>
      </c>
      <c r="L22" s="38">
        <v>2.5</v>
      </c>
      <c r="M22" s="38"/>
      <c r="N22" s="39">
        <f t="shared" si="0"/>
        <v>2.5</v>
      </c>
      <c r="O22" s="32" t="s">
        <v>116</v>
      </c>
      <c r="P22" s="22" t="s">
        <v>46</v>
      </c>
      <c r="Q22" s="19">
        <v>17</v>
      </c>
      <c r="R22" s="19">
        <v>50</v>
      </c>
      <c r="S22" s="52" t="s">
        <v>37</v>
      </c>
      <c r="T22" s="22"/>
    </row>
    <row r="23" s="3" customFormat="1" ht="33.75" spans="1:20">
      <c r="A23" s="19">
        <v>18</v>
      </c>
      <c r="B23" s="19" t="s">
        <v>26</v>
      </c>
      <c r="C23" s="27" t="s">
        <v>105</v>
      </c>
      <c r="D23" s="19" t="s">
        <v>127</v>
      </c>
      <c r="E23" s="22" t="s">
        <v>107</v>
      </c>
      <c r="F23" s="22" t="s">
        <v>107</v>
      </c>
      <c r="G23" s="19" t="s">
        <v>93</v>
      </c>
      <c r="H23" s="27" t="s">
        <v>128</v>
      </c>
      <c r="I23" s="27" t="s">
        <v>129</v>
      </c>
      <c r="J23" s="19" t="s">
        <v>130</v>
      </c>
      <c r="K23" s="39">
        <v>10</v>
      </c>
      <c r="L23" s="40">
        <v>5</v>
      </c>
      <c r="M23" s="38"/>
      <c r="N23" s="39">
        <f t="shared" si="0"/>
        <v>5</v>
      </c>
      <c r="O23" s="32" t="s">
        <v>116</v>
      </c>
      <c r="P23" s="22" t="s">
        <v>46</v>
      </c>
      <c r="Q23" s="19">
        <v>23</v>
      </c>
      <c r="R23" s="19">
        <v>69</v>
      </c>
      <c r="S23" s="52" t="s">
        <v>37</v>
      </c>
      <c r="T23" s="22" t="s">
        <v>47</v>
      </c>
    </row>
    <row r="24" s="3" customFormat="1" ht="33.75" spans="1:20">
      <c r="A24" s="19">
        <v>19</v>
      </c>
      <c r="B24" s="19" t="s">
        <v>26</v>
      </c>
      <c r="C24" s="27" t="s">
        <v>105</v>
      </c>
      <c r="D24" s="22" t="s">
        <v>131</v>
      </c>
      <c r="E24" s="22" t="s">
        <v>107</v>
      </c>
      <c r="F24" s="22" t="s">
        <v>107</v>
      </c>
      <c r="G24" s="19" t="s">
        <v>93</v>
      </c>
      <c r="H24" s="27" t="s">
        <v>128</v>
      </c>
      <c r="I24" s="22" t="s">
        <v>132</v>
      </c>
      <c r="J24" s="19" t="s">
        <v>133</v>
      </c>
      <c r="K24" s="39">
        <v>10</v>
      </c>
      <c r="L24" s="40">
        <v>5</v>
      </c>
      <c r="M24" s="38"/>
      <c r="N24" s="39">
        <f t="shared" si="0"/>
        <v>5</v>
      </c>
      <c r="O24" s="32" t="s">
        <v>112</v>
      </c>
      <c r="P24" s="22" t="s">
        <v>46</v>
      </c>
      <c r="Q24" s="22">
        <v>41</v>
      </c>
      <c r="R24" s="22">
        <v>129</v>
      </c>
      <c r="S24" s="52" t="s">
        <v>37</v>
      </c>
      <c r="T24" s="22" t="s">
        <v>47</v>
      </c>
    </row>
    <row r="25" s="1" customFormat="1" ht="33.75" spans="1:20">
      <c r="A25" s="19">
        <v>20</v>
      </c>
      <c r="B25" s="22" t="s">
        <v>26</v>
      </c>
      <c r="C25" s="22" t="s">
        <v>105</v>
      </c>
      <c r="D25" s="22" t="s">
        <v>134</v>
      </c>
      <c r="E25" s="22" t="s">
        <v>107</v>
      </c>
      <c r="F25" s="22" t="s">
        <v>107</v>
      </c>
      <c r="G25" s="19" t="s">
        <v>135</v>
      </c>
      <c r="H25" s="22" t="s">
        <v>136</v>
      </c>
      <c r="I25" s="22" t="s">
        <v>137</v>
      </c>
      <c r="J25" s="22" t="s">
        <v>138</v>
      </c>
      <c r="K25" s="40">
        <v>10</v>
      </c>
      <c r="L25" s="38">
        <v>5</v>
      </c>
      <c r="M25" s="38"/>
      <c r="N25" s="39">
        <f t="shared" si="0"/>
        <v>5</v>
      </c>
      <c r="O25" s="32" t="s">
        <v>116</v>
      </c>
      <c r="P25" s="22" t="s">
        <v>46</v>
      </c>
      <c r="Q25" s="22">
        <v>12</v>
      </c>
      <c r="R25" s="22">
        <v>35</v>
      </c>
      <c r="S25" s="52" t="s">
        <v>37</v>
      </c>
      <c r="T25" s="22"/>
    </row>
    <row r="26" s="3" customFormat="1" ht="33.75" spans="1:20">
      <c r="A26" s="19">
        <v>21</v>
      </c>
      <c r="B26" s="19" t="s">
        <v>26</v>
      </c>
      <c r="C26" s="19" t="s">
        <v>105</v>
      </c>
      <c r="D26" s="19" t="s">
        <v>139</v>
      </c>
      <c r="E26" s="22" t="s">
        <v>107</v>
      </c>
      <c r="F26" s="22" t="s">
        <v>107</v>
      </c>
      <c r="G26" s="19" t="s">
        <v>135</v>
      </c>
      <c r="H26" s="19" t="s">
        <v>140</v>
      </c>
      <c r="I26" s="19" t="s">
        <v>141</v>
      </c>
      <c r="J26" s="45" t="s">
        <v>138</v>
      </c>
      <c r="K26" s="46">
        <v>10</v>
      </c>
      <c r="L26" s="40">
        <v>5</v>
      </c>
      <c r="M26" s="38"/>
      <c r="N26" s="39">
        <f t="shared" si="0"/>
        <v>5</v>
      </c>
      <c r="O26" s="32" t="s">
        <v>116</v>
      </c>
      <c r="P26" s="22" t="s">
        <v>46</v>
      </c>
      <c r="Q26" s="19">
        <v>9</v>
      </c>
      <c r="R26" s="19">
        <v>33</v>
      </c>
      <c r="S26" s="52" t="s">
        <v>37</v>
      </c>
      <c r="T26" s="22" t="s">
        <v>47</v>
      </c>
    </row>
    <row r="27" s="3" customFormat="1" ht="33.75" spans="1:20">
      <c r="A27" s="19">
        <v>22</v>
      </c>
      <c r="B27" s="19" t="s">
        <v>26</v>
      </c>
      <c r="C27" s="19" t="s">
        <v>105</v>
      </c>
      <c r="D27" s="19" t="s">
        <v>142</v>
      </c>
      <c r="E27" s="22" t="s">
        <v>107</v>
      </c>
      <c r="F27" s="22" t="s">
        <v>107</v>
      </c>
      <c r="G27" s="19" t="s">
        <v>135</v>
      </c>
      <c r="H27" s="19" t="s">
        <v>140</v>
      </c>
      <c r="I27" s="19" t="s">
        <v>143</v>
      </c>
      <c r="J27" s="45" t="s">
        <v>138</v>
      </c>
      <c r="K27" s="46">
        <v>10</v>
      </c>
      <c r="L27" s="40">
        <v>5</v>
      </c>
      <c r="M27" s="38"/>
      <c r="N27" s="39">
        <f t="shared" si="0"/>
        <v>5</v>
      </c>
      <c r="O27" s="32" t="s">
        <v>116</v>
      </c>
      <c r="P27" s="22" t="s">
        <v>46</v>
      </c>
      <c r="Q27" s="19">
        <v>7</v>
      </c>
      <c r="R27" s="19">
        <v>29</v>
      </c>
      <c r="S27" s="52" t="s">
        <v>37</v>
      </c>
      <c r="T27" s="22" t="s">
        <v>47</v>
      </c>
    </row>
    <row r="28" s="1" customFormat="1" ht="33.75" spans="1:20">
      <c r="A28" s="19">
        <v>23</v>
      </c>
      <c r="B28" s="22" t="s">
        <v>26</v>
      </c>
      <c r="C28" s="22" t="s">
        <v>105</v>
      </c>
      <c r="D28" s="22" t="s">
        <v>144</v>
      </c>
      <c r="E28" s="22" t="s">
        <v>107</v>
      </c>
      <c r="F28" s="22" t="s">
        <v>107</v>
      </c>
      <c r="G28" s="22" t="s">
        <v>145</v>
      </c>
      <c r="H28" s="22" t="s">
        <v>146</v>
      </c>
      <c r="I28" s="22" t="s">
        <v>147</v>
      </c>
      <c r="J28" s="22" t="s">
        <v>148</v>
      </c>
      <c r="K28" s="40">
        <v>35</v>
      </c>
      <c r="L28" s="38">
        <v>17.5</v>
      </c>
      <c r="M28" s="38"/>
      <c r="N28" s="39">
        <f t="shared" si="0"/>
        <v>17.5</v>
      </c>
      <c r="O28" s="32" t="s">
        <v>116</v>
      </c>
      <c r="P28" s="22" t="s">
        <v>46</v>
      </c>
      <c r="Q28" s="22">
        <v>19</v>
      </c>
      <c r="R28" s="22">
        <v>57</v>
      </c>
      <c r="S28" s="52" t="s">
        <v>37</v>
      </c>
      <c r="T28" s="22"/>
    </row>
    <row r="29" s="1" customFormat="1" ht="33.75" spans="1:20">
      <c r="A29" s="19">
        <v>24</v>
      </c>
      <c r="B29" s="22" t="s">
        <v>26</v>
      </c>
      <c r="C29" s="22" t="s">
        <v>149</v>
      </c>
      <c r="D29" s="22" t="s">
        <v>150</v>
      </c>
      <c r="E29" s="22" t="s">
        <v>107</v>
      </c>
      <c r="F29" s="22" t="s">
        <v>107</v>
      </c>
      <c r="G29" s="22" t="s">
        <v>151</v>
      </c>
      <c r="H29" s="22" t="s">
        <v>152</v>
      </c>
      <c r="I29" s="22" t="s">
        <v>153</v>
      </c>
      <c r="J29" s="22" t="s">
        <v>154</v>
      </c>
      <c r="K29" s="40">
        <v>20</v>
      </c>
      <c r="L29" s="38">
        <v>10</v>
      </c>
      <c r="M29" s="38"/>
      <c r="N29" s="39">
        <f t="shared" si="0"/>
        <v>10</v>
      </c>
      <c r="O29" s="47" t="s">
        <v>155</v>
      </c>
      <c r="P29" s="22" t="s">
        <v>46</v>
      </c>
      <c r="Q29" s="22">
        <v>92</v>
      </c>
      <c r="R29" s="22">
        <v>305</v>
      </c>
      <c r="S29" s="52" t="s">
        <v>37</v>
      </c>
      <c r="T29" s="22"/>
    </row>
    <row r="30" s="1" customFormat="1" ht="33.75" spans="1:20">
      <c r="A30" s="19">
        <v>25</v>
      </c>
      <c r="B30" s="28" t="s">
        <v>26</v>
      </c>
      <c r="C30" s="19" t="s">
        <v>105</v>
      </c>
      <c r="D30" s="19" t="s">
        <v>156</v>
      </c>
      <c r="E30" s="22" t="s">
        <v>107</v>
      </c>
      <c r="F30" s="22" t="s">
        <v>107</v>
      </c>
      <c r="G30" s="19" t="s">
        <v>151</v>
      </c>
      <c r="H30" s="19" t="s">
        <v>157</v>
      </c>
      <c r="I30" s="19" t="s">
        <v>158</v>
      </c>
      <c r="J30" s="19" t="s">
        <v>115</v>
      </c>
      <c r="K30" s="39">
        <v>15</v>
      </c>
      <c r="L30" s="38">
        <v>7.5</v>
      </c>
      <c r="M30" s="38"/>
      <c r="N30" s="39">
        <f t="shared" si="0"/>
        <v>7.5</v>
      </c>
      <c r="O30" s="32" t="s">
        <v>116</v>
      </c>
      <c r="P30" s="22" t="s">
        <v>46</v>
      </c>
      <c r="Q30" s="19">
        <v>68</v>
      </c>
      <c r="R30" s="53">
        <v>175</v>
      </c>
      <c r="S30" s="52" t="s">
        <v>37</v>
      </c>
      <c r="T30" s="22"/>
    </row>
    <row r="31" s="1" customFormat="1" ht="33.75" spans="1:20">
      <c r="A31" s="19">
        <v>26</v>
      </c>
      <c r="B31" s="28" t="s">
        <v>26</v>
      </c>
      <c r="C31" s="19" t="s">
        <v>105</v>
      </c>
      <c r="D31" s="19" t="s">
        <v>159</v>
      </c>
      <c r="E31" s="22" t="s">
        <v>107</v>
      </c>
      <c r="F31" s="22" t="s">
        <v>107</v>
      </c>
      <c r="G31" s="19" t="s">
        <v>151</v>
      </c>
      <c r="H31" s="19" t="s">
        <v>157</v>
      </c>
      <c r="I31" s="19" t="s">
        <v>160</v>
      </c>
      <c r="J31" s="19" t="s">
        <v>126</v>
      </c>
      <c r="K31" s="39">
        <v>5</v>
      </c>
      <c r="L31" s="38">
        <v>2.5</v>
      </c>
      <c r="M31" s="38"/>
      <c r="N31" s="39">
        <f t="shared" si="0"/>
        <v>2.5</v>
      </c>
      <c r="O31" s="32" t="s">
        <v>116</v>
      </c>
      <c r="P31" s="22" t="s">
        <v>46</v>
      </c>
      <c r="Q31" s="19">
        <v>20</v>
      </c>
      <c r="R31" s="53">
        <v>56</v>
      </c>
      <c r="S31" s="52" t="s">
        <v>37</v>
      </c>
      <c r="T31" s="22"/>
    </row>
    <row r="32" s="3" customFormat="1" ht="33.75" spans="1:20">
      <c r="A32" s="19">
        <v>27</v>
      </c>
      <c r="B32" s="19" t="s">
        <v>26</v>
      </c>
      <c r="C32" s="19" t="s">
        <v>105</v>
      </c>
      <c r="D32" s="19" t="s">
        <v>161</v>
      </c>
      <c r="E32" s="22" t="s">
        <v>107</v>
      </c>
      <c r="F32" s="22" t="s">
        <v>107</v>
      </c>
      <c r="G32" s="19" t="s">
        <v>162</v>
      </c>
      <c r="H32" s="19" t="s">
        <v>163</v>
      </c>
      <c r="I32" s="19" t="s">
        <v>164</v>
      </c>
      <c r="J32" s="19" t="s">
        <v>115</v>
      </c>
      <c r="K32" s="39">
        <v>15</v>
      </c>
      <c r="L32" s="40">
        <v>7.5</v>
      </c>
      <c r="M32" s="38"/>
      <c r="N32" s="39">
        <f t="shared" si="0"/>
        <v>7.5</v>
      </c>
      <c r="O32" s="32" t="s">
        <v>116</v>
      </c>
      <c r="P32" s="22" t="s">
        <v>46</v>
      </c>
      <c r="Q32" s="19">
        <v>16</v>
      </c>
      <c r="R32" s="19">
        <v>71</v>
      </c>
      <c r="S32" s="52" t="s">
        <v>37</v>
      </c>
      <c r="T32" s="22" t="s">
        <v>47</v>
      </c>
    </row>
    <row r="33" s="3" customFormat="1" ht="33.75" spans="1:20">
      <c r="A33" s="19">
        <v>28</v>
      </c>
      <c r="B33" s="22" t="s">
        <v>26</v>
      </c>
      <c r="C33" s="22" t="s">
        <v>27</v>
      </c>
      <c r="D33" s="22" t="s">
        <v>165</v>
      </c>
      <c r="E33" s="22" t="s">
        <v>107</v>
      </c>
      <c r="F33" s="22" t="s">
        <v>107</v>
      </c>
      <c r="G33" s="22" t="s">
        <v>162</v>
      </c>
      <c r="H33" s="19" t="s">
        <v>163</v>
      </c>
      <c r="I33" s="22" t="s">
        <v>166</v>
      </c>
      <c r="J33" s="22" t="s">
        <v>138</v>
      </c>
      <c r="K33" s="40">
        <v>10</v>
      </c>
      <c r="L33" s="40">
        <v>5</v>
      </c>
      <c r="M33" s="38"/>
      <c r="N33" s="39">
        <f t="shared" si="0"/>
        <v>5</v>
      </c>
      <c r="O33" s="32" t="s">
        <v>116</v>
      </c>
      <c r="P33" s="22" t="s">
        <v>46</v>
      </c>
      <c r="Q33" s="22">
        <v>20</v>
      </c>
      <c r="R33" s="22">
        <v>70</v>
      </c>
      <c r="S33" s="52" t="s">
        <v>37</v>
      </c>
      <c r="T33" s="22" t="s">
        <v>47</v>
      </c>
    </row>
    <row r="34" s="1" customFormat="1" ht="33.75" spans="1:20">
      <c r="A34" s="19">
        <v>29</v>
      </c>
      <c r="B34" s="19" t="s">
        <v>26</v>
      </c>
      <c r="C34" s="19" t="s">
        <v>105</v>
      </c>
      <c r="D34" s="19" t="s">
        <v>167</v>
      </c>
      <c r="E34" s="22" t="s">
        <v>107</v>
      </c>
      <c r="F34" s="22" t="s">
        <v>107</v>
      </c>
      <c r="G34" s="19" t="s">
        <v>31</v>
      </c>
      <c r="H34" s="19" t="s">
        <v>168</v>
      </c>
      <c r="I34" s="19" t="s">
        <v>169</v>
      </c>
      <c r="J34" s="19" t="s">
        <v>115</v>
      </c>
      <c r="K34" s="39">
        <v>15</v>
      </c>
      <c r="L34" s="38">
        <v>7.5</v>
      </c>
      <c r="M34" s="38"/>
      <c r="N34" s="39">
        <f t="shared" si="0"/>
        <v>7.5</v>
      </c>
      <c r="O34" s="32" t="s">
        <v>116</v>
      </c>
      <c r="P34" s="22" t="s">
        <v>46</v>
      </c>
      <c r="Q34" s="19">
        <v>9</v>
      </c>
      <c r="R34" s="19">
        <v>26</v>
      </c>
      <c r="S34" s="52" t="s">
        <v>37</v>
      </c>
      <c r="T34" s="22"/>
    </row>
    <row r="35" s="3" customFormat="1" ht="33.75" spans="1:20">
      <c r="A35" s="19">
        <v>30</v>
      </c>
      <c r="B35" s="22" t="s">
        <v>26</v>
      </c>
      <c r="C35" s="19" t="s">
        <v>27</v>
      </c>
      <c r="D35" s="19" t="s">
        <v>170</v>
      </c>
      <c r="E35" s="22" t="s">
        <v>107</v>
      </c>
      <c r="F35" s="22" t="s">
        <v>107</v>
      </c>
      <c r="G35" s="19" t="s">
        <v>31</v>
      </c>
      <c r="H35" s="19" t="s">
        <v>171</v>
      </c>
      <c r="I35" s="19" t="s">
        <v>172</v>
      </c>
      <c r="J35" s="19" t="s">
        <v>138</v>
      </c>
      <c r="K35" s="39">
        <v>10</v>
      </c>
      <c r="L35" s="40">
        <v>5</v>
      </c>
      <c r="M35" s="38"/>
      <c r="N35" s="39">
        <f t="shared" si="0"/>
        <v>5</v>
      </c>
      <c r="O35" s="32" t="s">
        <v>116</v>
      </c>
      <c r="P35" s="22" t="s">
        <v>46</v>
      </c>
      <c r="Q35" s="19">
        <v>5</v>
      </c>
      <c r="R35" s="19">
        <v>13</v>
      </c>
      <c r="S35" s="52" t="s">
        <v>37</v>
      </c>
      <c r="T35" s="22" t="s">
        <v>47</v>
      </c>
    </row>
    <row r="36" s="1" customFormat="1" ht="33.75" spans="1:20">
      <c r="A36" s="19">
        <v>31</v>
      </c>
      <c r="B36" s="19" t="s">
        <v>26</v>
      </c>
      <c r="C36" s="19" t="s">
        <v>27</v>
      </c>
      <c r="D36" s="19" t="s">
        <v>173</v>
      </c>
      <c r="E36" s="22" t="s">
        <v>107</v>
      </c>
      <c r="F36" s="22" t="s">
        <v>107</v>
      </c>
      <c r="G36" s="19" t="s">
        <v>100</v>
      </c>
      <c r="H36" s="19" t="s">
        <v>174</v>
      </c>
      <c r="I36" s="19" t="s">
        <v>175</v>
      </c>
      <c r="J36" s="19" t="s">
        <v>176</v>
      </c>
      <c r="K36" s="39">
        <v>20</v>
      </c>
      <c r="L36" s="38">
        <v>10</v>
      </c>
      <c r="M36" s="38"/>
      <c r="N36" s="39">
        <f t="shared" si="0"/>
        <v>10</v>
      </c>
      <c r="O36" s="32" t="s">
        <v>177</v>
      </c>
      <c r="P36" s="22" t="s">
        <v>46</v>
      </c>
      <c r="Q36" s="19">
        <v>9</v>
      </c>
      <c r="R36" s="19">
        <v>20</v>
      </c>
      <c r="S36" s="52" t="s">
        <v>37</v>
      </c>
      <c r="T36" s="22"/>
    </row>
    <row r="37" s="3" customFormat="1" ht="45" spans="1:20">
      <c r="A37" s="19">
        <v>32</v>
      </c>
      <c r="B37" s="22" t="s">
        <v>26</v>
      </c>
      <c r="C37" s="22" t="s">
        <v>38</v>
      </c>
      <c r="D37" s="22" t="s">
        <v>178</v>
      </c>
      <c r="E37" s="22" t="s">
        <v>107</v>
      </c>
      <c r="F37" s="22" t="s">
        <v>107</v>
      </c>
      <c r="G37" s="22" t="s">
        <v>100</v>
      </c>
      <c r="H37" s="22" t="s">
        <v>179</v>
      </c>
      <c r="I37" s="22" t="s">
        <v>180</v>
      </c>
      <c r="J37" s="22" t="s">
        <v>181</v>
      </c>
      <c r="K37" s="40">
        <v>145</v>
      </c>
      <c r="L37" s="40">
        <v>70</v>
      </c>
      <c r="M37" s="38"/>
      <c r="N37" s="39">
        <f t="shared" si="0"/>
        <v>70</v>
      </c>
      <c r="O37" s="32" t="s">
        <v>182</v>
      </c>
      <c r="P37" s="22" t="s">
        <v>46</v>
      </c>
      <c r="Q37" s="22">
        <v>482</v>
      </c>
      <c r="R37" s="22">
        <v>1189</v>
      </c>
      <c r="S37" s="52" t="s">
        <v>37</v>
      </c>
      <c r="T37" s="22" t="s">
        <v>47</v>
      </c>
    </row>
    <row r="38" s="1" customFormat="1" ht="33.75" spans="1:20">
      <c r="A38" s="19">
        <v>33</v>
      </c>
      <c r="B38" s="22" t="s">
        <v>26</v>
      </c>
      <c r="C38" s="29" t="s">
        <v>27</v>
      </c>
      <c r="D38" s="29" t="s">
        <v>183</v>
      </c>
      <c r="E38" s="22" t="s">
        <v>107</v>
      </c>
      <c r="F38" s="22" t="s">
        <v>107</v>
      </c>
      <c r="G38" s="22" t="s">
        <v>100</v>
      </c>
      <c r="H38" s="22" t="s">
        <v>184</v>
      </c>
      <c r="I38" s="22" t="s">
        <v>185</v>
      </c>
      <c r="J38" s="22" t="s">
        <v>186</v>
      </c>
      <c r="K38" s="40">
        <v>35</v>
      </c>
      <c r="L38" s="38">
        <v>20</v>
      </c>
      <c r="M38" s="38"/>
      <c r="N38" s="39">
        <f t="shared" si="0"/>
        <v>20</v>
      </c>
      <c r="O38" s="32" t="s">
        <v>177</v>
      </c>
      <c r="P38" s="22" t="s">
        <v>46</v>
      </c>
      <c r="Q38" s="22">
        <v>54</v>
      </c>
      <c r="R38" s="22">
        <v>142</v>
      </c>
      <c r="S38" s="52" t="s">
        <v>37</v>
      </c>
      <c r="T38" s="22"/>
    </row>
    <row r="39" s="1" customFormat="1" ht="33.75" spans="1:20">
      <c r="A39" s="19">
        <v>34</v>
      </c>
      <c r="B39" s="22" t="s">
        <v>26</v>
      </c>
      <c r="C39" s="29" t="s">
        <v>105</v>
      </c>
      <c r="D39" s="29" t="s">
        <v>187</v>
      </c>
      <c r="E39" s="22" t="s">
        <v>107</v>
      </c>
      <c r="F39" s="22" t="s">
        <v>107</v>
      </c>
      <c r="G39" s="22" t="s">
        <v>100</v>
      </c>
      <c r="H39" s="22" t="s">
        <v>188</v>
      </c>
      <c r="I39" s="22" t="s">
        <v>189</v>
      </c>
      <c r="J39" s="22" t="s">
        <v>190</v>
      </c>
      <c r="K39" s="40">
        <v>55</v>
      </c>
      <c r="L39" s="38">
        <v>25</v>
      </c>
      <c r="M39" s="38"/>
      <c r="N39" s="39">
        <f t="shared" si="0"/>
        <v>25</v>
      </c>
      <c r="O39" s="32" t="s">
        <v>116</v>
      </c>
      <c r="P39" s="22" t="s">
        <v>46</v>
      </c>
      <c r="Q39" s="22">
        <v>73</v>
      </c>
      <c r="R39" s="47">
        <v>220</v>
      </c>
      <c r="S39" s="52" t="s">
        <v>37</v>
      </c>
      <c r="T39" s="22"/>
    </row>
    <row r="40" s="1" customFormat="1" ht="33.75" spans="1:20">
      <c r="A40" s="19">
        <v>35</v>
      </c>
      <c r="B40" s="22" t="s">
        <v>26</v>
      </c>
      <c r="C40" s="22" t="s">
        <v>27</v>
      </c>
      <c r="D40" s="22" t="s">
        <v>191</v>
      </c>
      <c r="E40" s="22" t="s">
        <v>107</v>
      </c>
      <c r="F40" s="22" t="s">
        <v>107</v>
      </c>
      <c r="G40" s="22" t="s">
        <v>100</v>
      </c>
      <c r="H40" s="22" t="s">
        <v>192</v>
      </c>
      <c r="I40" s="22" t="s">
        <v>193</v>
      </c>
      <c r="J40" s="22" t="s">
        <v>194</v>
      </c>
      <c r="K40" s="40">
        <v>150</v>
      </c>
      <c r="L40" s="38">
        <v>75</v>
      </c>
      <c r="M40" s="38"/>
      <c r="N40" s="39">
        <f t="shared" si="0"/>
        <v>75</v>
      </c>
      <c r="O40" s="32" t="s">
        <v>177</v>
      </c>
      <c r="P40" s="22" t="s">
        <v>46</v>
      </c>
      <c r="Q40" s="22">
        <v>67</v>
      </c>
      <c r="R40" s="22">
        <v>178</v>
      </c>
      <c r="S40" s="52" t="s">
        <v>37</v>
      </c>
      <c r="T40" s="22"/>
    </row>
    <row r="41" s="1" customFormat="1" ht="33.75" spans="1:20">
      <c r="A41" s="19">
        <v>36</v>
      </c>
      <c r="B41" s="30" t="s">
        <v>26</v>
      </c>
      <c r="C41" s="30" t="s">
        <v>27</v>
      </c>
      <c r="D41" s="30" t="s">
        <v>195</v>
      </c>
      <c r="E41" s="22" t="s">
        <v>107</v>
      </c>
      <c r="F41" s="22" t="s">
        <v>107</v>
      </c>
      <c r="G41" s="30" t="s">
        <v>84</v>
      </c>
      <c r="H41" s="30" t="s">
        <v>196</v>
      </c>
      <c r="I41" s="30" t="s">
        <v>197</v>
      </c>
      <c r="J41" s="30" t="s">
        <v>138</v>
      </c>
      <c r="K41" s="39">
        <v>10</v>
      </c>
      <c r="L41" s="38">
        <v>5</v>
      </c>
      <c r="M41" s="38"/>
      <c r="N41" s="39">
        <f t="shared" si="0"/>
        <v>5</v>
      </c>
      <c r="O41" s="32" t="s">
        <v>116</v>
      </c>
      <c r="P41" s="22" t="s">
        <v>46</v>
      </c>
      <c r="Q41" s="19">
        <v>9</v>
      </c>
      <c r="R41" s="19">
        <v>27</v>
      </c>
      <c r="S41" s="52" t="s">
        <v>37</v>
      </c>
      <c r="T41" s="22"/>
    </row>
    <row r="42" s="3" customFormat="1" ht="33.75" spans="1:20">
      <c r="A42" s="19">
        <v>37</v>
      </c>
      <c r="B42" s="22" t="s">
        <v>26</v>
      </c>
      <c r="C42" s="22" t="s">
        <v>105</v>
      </c>
      <c r="D42" s="22" t="s">
        <v>198</v>
      </c>
      <c r="E42" s="22" t="s">
        <v>107</v>
      </c>
      <c r="F42" s="22" t="s">
        <v>107</v>
      </c>
      <c r="G42" s="22" t="s">
        <v>84</v>
      </c>
      <c r="H42" s="22" t="s">
        <v>199</v>
      </c>
      <c r="I42" s="22" t="s">
        <v>200</v>
      </c>
      <c r="J42" s="22" t="s">
        <v>115</v>
      </c>
      <c r="K42" s="40">
        <v>15</v>
      </c>
      <c r="L42" s="40">
        <v>7.5</v>
      </c>
      <c r="M42" s="38"/>
      <c r="N42" s="39">
        <f t="shared" si="0"/>
        <v>7.5</v>
      </c>
      <c r="O42" s="32" t="s">
        <v>116</v>
      </c>
      <c r="P42" s="22" t="s">
        <v>46</v>
      </c>
      <c r="Q42" s="47">
        <v>14</v>
      </c>
      <c r="R42" s="22">
        <v>51</v>
      </c>
      <c r="S42" s="52" t="s">
        <v>37</v>
      </c>
      <c r="T42" s="22" t="s">
        <v>47</v>
      </c>
    </row>
    <row r="43" s="1" customFormat="1" ht="33.75" spans="1:20">
      <c r="A43" s="19">
        <v>38</v>
      </c>
      <c r="B43" s="22" t="s">
        <v>26</v>
      </c>
      <c r="C43" s="22" t="s">
        <v>27</v>
      </c>
      <c r="D43" s="22" t="s">
        <v>201</v>
      </c>
      <c r="E43" s="22" t="s">
        <v>107</v>
      </c>
      <c r="F43" s="22" t="s">
        <v>107</v>
      </c>
      <c r="G43" s="22" t="s">
        <v>84</v>
      </c>
      <c r="H43" s="22" t="s">
        <v>202</v>
      </c>
      <c r="I43" s="22" t="s">
        <v>203</v>
      </c>
      <c r="J43" s="22" t="s">
        <v>186</v>
      </c>
      <c r="K43" s="40">
        <v>30</v>
      </c>
      <c r="L43" s="38">
        <v>15</v>
      </c>
      <c r="M43" s="38"/>
      <c r="N43" s="39">
        <f t="shared" si="0"/>
        <v>15</v>
      </c>
      <c r="O43" s="32" t="s">
        <v>177</v>
      </c>
      <c r="P43" s="22" t="s">
        <v>46</v>
      </c>
      <c r="Q43" s="47">
        <v>8</v>
      </c>
      <c r="R43" s="47">
        <v>29</v>
      </c>
      <c r="S43" s="52" t="s">
        <v>37</v>
      </c>
      <c r="T43" s="22"/>
    </row>
    <row r="44" s="3" customFormat="1" ht="33.75" spans="1:20">
      <c r="A44" s="19">
        <v>39</v>
      </c>
      <c r="B44" s="31" t="s">
        <v>26</v>
      </c>
      <c r="C44" s="19" t="s">
        <v>105</v>
      </c>
      <c r="D44" s="19" t="s">
        <v>204</v>
      </c>
      <c r="E44" s="22" t="s">
        <v>107</v>
      </c>
      <c r="F44" s="22" t="s">
        <v>107</v>
      </c>
      <c r="G44" s="32" t="s">
        <v>84</v>
      </c>
      <c r="H44" s="19" t="s">
        <v>205</v>
      </c>
      <c r="I44" s="19" t="s">
        <v>206</v>
      </c>
      <c r="J44" s="19" t="s">
        <v>207</v>
      </c>
      <c r="K44" s="39">
        <v>400</v>
      </c>
      <c r="L44" s="40">
        <v>200</v>
      </c>
      <c r="M44" s="38"/>
      <c r="N44" s="39">
        <f t="shared" si="0"/>
        <v>200</v>
      </c>
      <c r="O44" s="32" t="s">
        <v>208</v>
      </c>
      <c r="P44" s="22" t="s">
        <v>46</v>
      </c>
      <c r="Q44" s="19">
        <v>35</v>
      </c>
      <c r="R44" s="19">
        <v>160</v>
      </c>
      <c r="S44" s="52" t="s">
        <v>37</v>
      </c>
      <c r="T44" s="22" t="s">
        <v>47</v>
      </c>
    </row>
    <row r="45" s="1" customFormat="1" ht="33.75" spans="1:20">
      <c r="A45" s="19">
        <v>40</v>
      </c>
      <c r="B45" s="22" t="s">
        <v>26</v>
      </c>
      <c r="C45" s="19" t="s">
        <v>105</v>
      </c>
      <c r="D45" s="19" t="s">
        <v>209</v>
      </c>
      <c r="E45" s="22" t="s">
        <v>107</v>
      </c>
      <c r="F45" s="22" t="s">
        <v>107</v>
      </c>
      <c r="G45" s="19" t="s">
        <v>210</v>
      </c>
      <c r="H45" s="19" t="s">
        <v>211</v>
      </c>
      <c r="I45" s="32" t="s">
        <v>212</v>
      </c>
      <c r="J45" s="32" t="s">
        <v>115</v>
      </c>
      <c r="K45" s="38">
        <v>15</v>
      </c>
      <c r="L45" s="38">
        <v>7.5</v>
      </c>
      <c r="M45" s="38"/>
      <c r="N45" s="39">
        <f t="shared" si="0"/>
        <v>7.5</v>
      </c>
      <c r="O45" s="32" t="s">
        <v>116</v>
      </c>
      <c r="P45" s="22" t="s">
        <v>46</v>
      </c>
      <c r="Q45" s="19">
        <v>12</v>
      </c>
      <c r="R45" s="19">
        <v>38</v>
      </c>
      <c r="S45" s="52" t="s">
        <v>37</v>
      </c>
      <c r="T45" s="22"/>
    </row>
    <row r="46" s="3" customFormat="1" ht="33.75" spans="1:20">
      <c r="A46" s="19">
        <v>41</v>
      </c>
      <c r="B46" s="22" t="s">
        <v>26</v>
      </c>
      <c r="C46" s="19" t="s">
        <v>105</v>
      </c>
      <c r="D46" s="19" t="s">
        <v>213</v>
      </c>
      <c r="E46" s="22" t="s">
        <v>107</v>
      </c>
      <c r="F46" s="22" t="s">
        <v>107</v>
      </c>
      <c r="G46" s="19" t="s">
        <v>210</v>
      </c>
      <c r="H46" s="19" t="s">
        <v>214</v>
      </c>
      <c r="I46" s="32" t="s">
        <v>215</v>
      </c>
      <c r="J46" s="32" t="s">
        <v>216</v>
      </c>
      <c r="K46" s="38">
        <v>40</v>
      </c>
      <c r="L46" s="40">
        <v>20</v>
      </c>
      <c r="M46" s="38"/>
      <c r="N46" s="39">
        <f t="shared" si="0"/>
        <v>20</v>
      </c>
      <c r="O46" s="32" t="s">
        <v>116</v>
      </c>
      <c r="P46" s="22" t="s">
        <v>46</v>
      </c>
      <c r="Q46" s="19">
        <v>32</v>
      </c>
      <c r="R46" s="19">
        <v>89</v>
      </c>
      <c r="S46" s="52" t="s">
        <v>37</v>
      </c>
      <c r="T46" s="22" t="s">
        <v>47</v>
      </c>
    </row>
    <row r="47" s="3" customFormat="1" ht="33.75" spans="1:20">
      <c r="A47" s="19">
        <v>42</v>
      </c>
      <c r="B47" s="22" t="s">
        <v>26</v>
      </c>
      <c r="C47" s="32" t="s">
        <v>105</v>
      </c>
      <c r="D47" s="19" t="s">
        <v>217</v>
      </c>
      <c r="E47" s="22" t="s">
        <v>107</v>
      </c>
      <c r="F47" s="22" t="s">
        <v>107</v>
      </c>
      <c r="G47" s="19" t="s">
        <v>210</v>
      </c>
      <c r="H47" s="19" t="s">
        <v>218</v>
      </c>
      <c r="I47" s="19" t="s">
        <v>219</v>
      </c>
      <c r="J47" s="19" t="s">
        <v>220</v>
      </c>
      <c r="K47" s="39">
        <v>55</v>
      </c>
      <c r="L47" s="40">
        <v>27.5</v>
      </c>
      <c r="M47" s="38"/>
      <c r="N47" s="39">
        <f t="shared" si="0"/>
        <v>27.5</v>
      </c>
      <c r="O47" s="32" t="s">
        <v>112</v>
      </c>
      <c r="P47" s="22" t="s">
        <v>46</v>
      </c>
      <c r="Q47" s="19">
        <v>45</v>
      </c>
      <c r="R47" s="19">
        <v>178</v>
      </c>
      <c r="S47" s="52" t="s">
        <v>37</v>
      </c>
      <c r="T47" s="22" t="s">
        <v>47</v>
      </c>
    </row>
    <row r="48" s="3" customFormat="1" ht="33.75" spans="1:20">
      <c r="A48" s="19">
        <v>43</v>
      </c>
      <c r="B48" s="19" t="s">
        <v>26</v>
      </c>
      <c r="C48" s="19" t="s">
        <v>105</v>
      </c>
      <c r="D48" s="19" t="s">
        <v>221</v>
      </c>
      <c r="E48" s="22" t="s">
        <v>107</v>
      </c>
      <c r="F48" s="22" t="s">
        <v>107</v>
      </c>
      <c r="G48" s="19" t="s">
        <v>222</v>
      </c>
      <c r="H48" s="19" t="s">
        <v>223</v>
      </c>
      <c r="I48" s="32" t="s">
        <v>224</v>
      </c>
      <c r="J48" s="19" t="s">
        <v>190</v>
      </c>
      <c r="K48" s="39">
        <v>45</v>
      </c>
      <c r="L48" s="40">
        <v>22.5</v>
      </c>
      <c r="M48" s="38"/>
      <c r="N48" s="39">
        <f t="shared" si="0"/>
        <v>22.5</v>
      </c>
      <c r="O48" s="32" t="s">
        <v>116</v>
      </c>
      <c r="P48" s="22" t="s">
        <v>46</v>
      </c>
      <c r="Q48" s="19">
        <v>20</v>
      </c>
      <c r="R48" s="19">
        <v>49</v>
      </c>
      <c r="S48" s="52" t="s">
        <v>37</v>
      </c>
      <c r="T48" s="22" t="s">
        <v>47</v>
      </c>
    </row>
    <row r="49" s="1" customFormat="1" ht="33.75" spans="1:20">
      <c r="A49" s="19">
        <v>44</v>
      </c>
      <c r="B49" s="22" t="s">
        <v>26</v>
      </c>
      <c r="C49" s="19" t="s">
        <v>105</v>
      </c>
      <c r="D49" s="19" t="s">
        <v>225</v>
      </c>
      <c r="E49" s="22" t="s">
        <v>107</v>
      </c>
      <c r="F49" s="22" t="s">
        <v>107</v>
      </c>
      <c r="G49" s="19" t="s">
        <v>41</v>
      </c>
      <c r="H49" s="19" t="s">
        <v>226</v>
      </c>
      <c r="I49" s="19" t="s">
        <v>227</v>
      </c>
      <c r="J49" s="19" t="s">
        <v>228</v>
      </c>
      <c r="K49" s="39">
        <v>50</v>
      </c>
      <c r="L49" s="38">
        <v>25</v>
      </c>
      <c r="M49" s="38"/>
      <c r="N49" s="39">
        <f t="shared" si="0"/>
        <v>25</v>
      </c>
      <c r="O49" s="32" t="s">
        <v>112</v>
      </c>
      <c r="P49" s="22" t="s">
        <v>46</v>
      </c>
      <c r="Q49" s="19">
        <v>54</v>
      </c>
      <c r="R49" s="19">
        <v>106</v>
      </c>
      <c r="S49" s="52" t="s">
        <v>37</v>
      </c>
      <c r="T49" s="22"/>
    </row>
    <row r="50" s="1" customFormat="1" ht="33.75" spans="1:20">
      <c r="A50" s="19">
        <v>45</v>
      </c>
      <c r="B50" s="19" t="s">
        <v>26</v>
      </c>
      <c r="C50" s="32" t="s">
        <v>27</v>
      </c>
      <c r="D50" s="19" t="s">
        <v>229</v>
      </c>
      <c r="E50" s="22" t="s">
        <v>107</v>
      </c>
      <c r="F50" s="22" t="s">
        <v>107</v>
      </c>
      <c r="G50" s="19" t="s">
        <v>230</v>
      </c>
      <c r="H50" s="19" t="s">
        <v>231</v>
      </c>
      <c r="I50" s="19" t="s">
        <v>232</v>
      </c>
      <c r="J50" s="19" t="s">
        <v>186</v>
      </c>
      <c r="K50" s="39">
        <v>60</v>
      </c>
      <c r="L50" s="38">
        <v>30</v>
      </c>
      <c r="M50" s="38"/>
      <c r="N50" s="39">
        <f t="shared" si="0"/>
        <v>30</v>
      </c>
      <c r="O50" s="32" t="s">
        <v>177</v>
      </c>
      <c r="P50" s="22" t="s">
        <v>46</v>
      </c>
      <c r="Q50" s="19">
        <v>17</v>
      </c>
      <c r="R50" s="19">
        <v>40</v>
      </c>
      <c r="S50" s="52" t="s">
        <v>37</v>
      </c>
      <c r="T50" s="22"/>
    </row>
    <row r="51" s="1" customFormat="1" ht="33.75" spans="1:20">
      <c r="A51" s="19">
        <v>46</v>
      </c>
      <c r="B51" s="19" t="s">
        <v>26</v>
      </c>
      <c r="C51" s="19" t="s">
        <v>27</v>
      </c>
      <c r="D51" s="19" t="s">
        <v>233</v>
      </c>
      <c r="E51" s="22" t="s">
        <v>107</v>
      </c>
      <c r="F51" s="22" t="s">
        <v>107</v>
      </c>
      <c r="G51" s="19" t="s">
        <v>230</v>
      </c>
      <c r="H51" s="19" t="s">
        <v>234</v>
      </c>
      <c r="I51" s="19" t="s">
        <v>235</v>
      </c>
      <c r="J51" s="19" t="s">
        <v>115</v>
      </c>
      <c r="K51" s="39">
        <v>15</v>
      </c>
      <c r="L51" s="38">
        <v>7.5</v>
      </c>
      <c r="M51" s="38"/>
      <c r="N51" s="39">
        <f t="shared" si="0"/>
        <v>7.5</v>
      </c>
      <c r="O51" s="32" t="s">
        <v>116</v>
      </c>
      <c r="P51" s="22" t="s">
        <v>46</v>
      </c>
      <c r="Q51" s="32">
        <v>29</v>
      </c>
      <c r="R51" s="32">
        <v>91</v>
      </c>
      <c r="S51" s="52" t="s">
        <v>37</v>
      </c>
      <c r="T51" s="22"/>
    </row>
    <row r="52" s="1" customFormat="1" ht="33.75" spans="1:20">
      <c r="A52" s="19">
        <v>47</v>
      </c>
      <c r="B52" s="19" t="s">
        <v>26</v>
      </c>
      <c r="C52" s="19" t="s">
        <v>105</v>
      </c>
      <c r="D52" s="32" t="s">
        <v>236</v>
      </c>
      <c r="E52" s="22" t="s">
        <v>107</v>
      </c>
      <c r="F52" s="22" t="s">
        <v>107</v>
      </c>
      <c r="G52" s="32" t="s">
        <v>230</v>
      </c>
      <c r="H52" s="19" t="s">
        <v>234</v>
      </c>
      <c r="I52" s="32" t="s">
        <v>237</v>
      </c>
      <c r="J52" s="32" t="s">
        <v>115</v>
      </c>
      <c r="K52" s="38">
        <v>15</v>
      </c>
      <c r="L52" s="38">
        <v>7.5</v>
      </c>
      <c r="M52" s="38"/>
      <c r="N52" s="39">
        <f t="shared" si="0"/>
        <v>7.5</v>
      </c>
      <c r="O52" s="32" t="s">
        <v>116</v>
      </c>
      <c r="P52" s="22" t="s">
        <v>46</v>
      </c>
      <c r="Q52" s="32">
        <v>61</v>
      </c>
      <c r="R52" s="32">
        <v>203</v>
      </c>
      <c r="S52" s="52" t="s">
        <v>37</v>
      </c>
      <c r="T52" s="22"/>
    </row>
    <row r="53" s="3" customFormat="1" ht="33.75" spans="1:20">
      <c r="A53" s="19">
        <v>48</v>
      </c>
      <c r="B53" s="19" t="s">
        <v>26</v>
      </c>
      <c r="C53" s="19" t="s">
        <v>27</v>
      </c>
      <c r="D53" s="19" t="s">
        <v>238</v>
      </c>
      <c r="E53" s="22" t="s">
        <v>107</v>
      </c>
      <c r="F53" s="22" t="s">
        <v>107</v>
      </c>
      <c r="G53" s="19" t="s">
        <v>230</v>
      </c>
      <c r="H53" s="19" t="s">
        <v>239</v>
      </c>
      <c r="I53" s="19" t="s">
        <v>240</v>
      </c>
      <c r="J53" s="19" t="s">
        <v>186</v>
      </c>
      <c r="K53" s="39">
        <v>60</v>
      </c>
      <c r="L53" s="40">
        <v>30</v>
      </c>
      <c r="M53" s="38"/>
      <c r="N53" s="39">
        <f t="shared" si="0"/>
        <v>30</v>
      </c>
      <c r="O53" s="32" t="s">
        <v>177</v>
      </c>
      <c r="P53" s="22" t="s">
        <v>46</v>
      </c>
      <c r="Q53" s="19">
        <v>130</v>
      </c>
      <c r="R53" s="19">
        <v>421</v>
      </c>
      <c r="S53" s="52" t="s">
        <v>37</v>
      </c>
      <c r="T53" s="22" t="s">
        <v>47</v>
      </c>
    </row>
    <row r="54" s="3" customFormat="1" ht="33.75" spans="1:20">
      <c r="A54" s="19">
        <v>49</v>
      </c>
      <c r="B54" s="22" t="s">
        <v>26</v>
      </c>
      <c r="C54" s="22" t="s">
        <v>105</v>
      </c>
      <c r="D54" s="22" t="s">
        <v>241</v>
      </c>
      <c r="E54" s="22" t="s">
        <v>107</v>
      </c>
      <c r="F54" s="22" t="s">
        <v>107</v>
      </c>
      <c r="G54" s="22" t="s">
        <v>67</v>
      </c>
      <c r="H54" s="22" t="s">
        <v>242</v>
      </c>
      <c r="I54" s="19" t="s">
        <v>243</v>
      </c>
      <c r="J54" s="22" t="s">
        <v>115</v>
      </c>
      <c r="K54" s="40">
        <v>15</v>
      </c>
      <c r="L54" s="40">
        <v>7.5</v>
      </c>
      <c r="M54" s="38"/>
      <c r="N54" s="39">
        <f t="shared" si="0"/>
        <v>7.5</v>
      </c>
      <c r="O54" s="32" t="s">
        <v>116</v>
      </c>
      <c r="P54" s="22" t="s">
        <v>46</v>
      </c>
      <c r="Q54" s="22">
        <v>14</v>
      </c>
      <c r="R54" s="22">
        <v>76</v>
      </c>
      <c r="S54" s="52" t="s">
        <v>37</v>
      </c>
      <c r="T54" s="22" t="s">
        <v>47</v>
      </c>
    </row>
    <row r="55" s="1" customFormat="1" ht="33.75" spans="1:20">
      <c r="A55" s="19">
        <v>50</v>
      </c>
      <c r="B55" s="22" t="s">
        <v>26</v>
      </c>
      <c r="C55" s="19" t="s">
        <v>105</v>
      </c>
      <c r="D55" s="19" t="s">
        <v>244</v>
      </c>
      <c r="E55" s="22" t="s">
        <v>107</v>
      </c>
      <c r="F55" s="22" t="s">
        <v>107</v>
      </c>
      <c r="G55" s="19" t="s">
        <v>67</v>
      </c>
      <c r="H55" s="19" t="s">
        <v>77</v>
      </c>
      <c r="I55" s="28" t="s">
        <v>245</v>
      </c>
      <c r="J55" s="30" t="s">
        <v>138</v>
      </c>
      <c r="K55" s="39">
        <v>10</v>
      </c>
      <c r="L55" s="38">
        <v>5</v>
      </c>
      <c r="M55" s="38"/>
      <c r="N55" s="39">
        <f t="shared" si="0"/>
        <v>5</v>
      </c>
      <c r="O55" s="32" t="s">
        <v>116</v>
      </c>
      <c r="P55" s="22" t="s">
        <v>46</v>
      </c>
      <c r="Q55" s="19">
        <v>122</v>
      </c>
      <c r="R55" s="19">
        <v>362</v>
      </c>
      <c r="S55" s="52" t="s">
        <v>37</v>
      </c>
      <c r="T55" s="22"/>
    </row>
    <row r="56" s="1" customFormat="1" ht="33.75" spans="1:20">
      <c r="A56" s="19">
        <v>51</v>
      </c>
      <c r="B56" s="22" t="s">
        <v>26</v>
      </c>
      <c r="C56" s="22" t="s">
        <v>27</v>
      </c>
      <c r="D56" s="22" t="s">
        <v>246</v>
      </c>
      <c r="E56" s="22" t="s">
        <v>247</v>
      </c>
      <c r="F56" s="22" t="s">
        <v>248</v>
      </c>
      <c r="G56" s="22" t="s">
        <v>108</v>
      </c>
      <c r="H56" s="22" t="s">
        <v>249</v>
      </c>
      <c r="I56" s="22" t="s">
        <v>250</v>
      </c>
      <c r="J56" s="22" t="s">
        <v>251</v>
      </c>
      <c r="K56" s="40">
        <v>14.6</v>
      </c>
      <c r="L56" s="38">
        <v>8.5</v>
      </c>
      <c r="M56" s="38"/>
      <c r="N56" s="39">
        <f t="shared" si="0"/>
        <v>8.5</v>
      </c>
      <c r="O56" s="22" t="s">
        <v>252</v>
      </c>
      <c r="P56" s="47" t="s">
        <v>253</v>
      </c>
      <c r="Q56" s="22">
        <v>14</v>
      </c>
      <c r="R56" s="22">
        <v>54</v>
      </c>
      <c r="S56" s="52" t="s">
        <v>37</v>
      </c>
      <c r="T56" s="22"/>
    </row>
    <row r="57" s="3" customFormat="1" ht="33.75" spans="1:20">
      <c r="A57" s="19">
        <v>52</v>
      </c>
      <c r="B57" s="22" t="s">
        <v>26</v>
      </c>
      <c r="C57" s="22" t="s">
        <v>105</v>
      </c>
      <c r="D57" s="22" t="s">
        <v>254</v>
      </c>
      <c r="E57" s="22" t="s">
        <v>247</v>
      </c>
      <c r="F57" s="22" t="s">
        <v>255</v>
      </c>
      <c r="G57" s="22" t="s">
        <v>135</v>
      </c>
      <c r="H57" s="22" t="s">
        <v>256</v>
      </c>
      <c r="I57" s="22" t="s">
        <v>257</v>
      </c>
      <c r="J57" s="22" t="s">
        <v>258</v>
      </c>
      <c r="K57" s="40">
        <v>8.8</v>
      </c>
      <c r="L57" s="38">
        <v>5</v>
      </c>
      <c r="M57" s="38"/>
      <c r="N57" s="39">
        <f t="shared" si="0"/>
        <v>5</v>
      </c>
      <c r="O57" s="22" t="s">
        <v>259</v>
      </c>
      <c r="P57" s="47" t="s">
        <v>253</v>
      </c>
      <c r="Q57" s="22">
        <v>9</v>
      </c>
      <c r="R57" s="22">
        <v>25</v>
      </c>
      <c r="S57" s="52" t="s">
        <v>37</v>
      </c>
      <c r="T57" s="22" t="s">
        <v>47</v>
      </c>
    </row>
    <row r="58" s="1" customFormat="1" ht="33.75" spans="1:20">
      <c r="A58" s="19">
        <v>53</v>
      </c>
      <c r="B58" s="22" t="s">
        <v>26</v>
      </c>
      <c r="C58" s="22" t="s">
        <v>105</v>
      </c>
      <c r="D58" s="22" t="s">
        <v>260</v>
      </c>
      <c r="E58" s="22" t="s">
        <v>247</v>
      </c>
      <c r="F58" s="22" t="s">
        <v>261</v>
      </c>
      <c r="G58" s="22" t="s">
        <v>145</v>
      </c>
      <c r="H58" s="22" t="s">
        <v>262</v>
      </c>
      <c r="I58" s="22" t="s">
        <v>263</v>
      </c>
      <c r="J58" s="22" t="s">
        <v>264</v>
      </c>
      <c r="K58" s="40">
        <v>21.8</v>
      </c>
      <c r="L58" s="38">
        <v>12</v>
      </c>
      <c r="M58" s="38"/>
      <c r="N58" s="39">
        <f t="shared" si="0"/>
        <v>12</v>
      </c>
      <c r="O58" s="22" t="s">
        <v>265</v>
      </c>
      <c r="P58" s="47" t="s">
        <v>253</v>
      </c>
      <c r="Q58" s="22">
        <v>12</v>
      </c>
      <c r="R58" s="22">
        <v>57</v>
      </c>
      <c r="S58" s="52" t="s">
        <v>37</v>
      </c>
      <c r="T58" s="22"/>
    </row>
    <row r="59" s="1" customFormat="1" ht="33.75" spans="1:20">
      <c r="A59" s="19">
        <v>54</v>
      </c>
      <c r="B59" s="22" t="s">
        <v>26</v>
      </c>
      <c r="C59" s="22" t="s">
        <v>27</v>
      </c>
      <c r="D59" s="22" t="s">
        <v>266</v>
      </c>
      <c r="E59" s="22" t="s">
        <v>247</v>
      </c>
      <c r="F59" s="22" t="s">
        <v>261</v>
      </c>
      <c r="G59" s="22" t="s">
        <v>145</v>
      </c>
      <c r="H59" s="22" t="s">
        <v>262</v>
      </c>
      <c r="I59" s="22" t="s">
        <v>267</v>
      </c>
      <c r="J59" s="22" t="s">
        <v>268</v>
      </c>
      <c r="K59" s="40">
        <v>9.6</v>
      </c>
      <c r="L59" s="38">
        <v>5.5</v>
      </c>
      <c r="M59" s="38"/>
      <c r="N59" s="39">
        <f t="shared" si="0"/>
        <v>5.5</v>
      </c>
      <c r="O59" s="22" t="s">
        <v>269</v>
      </c>
      <c r="P59" s="47" t="s">
        <v>253</v>
      </c>
      <c r="Q59" s="22">
        <v>6</v>
      </c>
      <c r="R59" s="22">
        <v>24</v>
      </c>
      <c r="S59" s="52" t="s">
        <v>37</v>
      </c>
      <c r="T59" s="22"/>
    </row>
    <row r="60" s="1" customFormat="1" ht="33.75" spans="1:20">
      <c r="A60" s="19">
        <v>55</v>
      </c>
      <c r="B60" s="22" t="s">
        <v>26</v>
      </c>
      <c r="C60" s="22" t="s">
        <v>27</v>
      </c>
      <c r="D60" s="22" t="s">
        <v>270</v>
      </c>
      <c r="E60" s="22" t="s">
        <v>247</v>
      </c>
      <c r="F60" s="22" t="s">
        <v>261</v>
      </c>
      <c r="G60" s="22" t="s">
        <v>145</v>
      </c>
      <c r="H60" s="22" t="s">
        <v>271</v>
      </c>
      <c r="I60" s="22" t="s">
        <v>272</v>
      </c>
      <c r="J60" s="22" t="s">
        <v>273</v>
      </c>
      <c r="K60" s="40">
        <v>11.1</v>
      </c>
      <c r="L60" s="38">
        <v>6.5</v>
      </c>
      <c r="M60" s="38"/>
      <c r="N60" s="39">
        <f t="shared" si="0"/>
        <v>6.5</v>
      </c>
      <c r="O60" s="22" t="s">
        <v>274</v>
      </c>
      <c r="P60" s="47" t="s">
        <v>253</v>
      </c>
      <c r="Q60" s="22">
        <v>12</v>
      </c>
      <c r="R60" s="22">
        <v>35</v>
      </c>
      <c r="S60" s="52" t="s">
        <v>37</v>
      </c>
      <c r="T60" s="22"/>
    </row>
    <row r="61" s="1" customFormat="1" ht="33.75" spans="1:20">
      <c r="A61" s="19">
        <v>56</v>
      </c>
      <c r="B61" s="22" t="s">
        <v>26</v>
      </c>
      <c r="C61" s="22" t="s">
        <v>27</v>
      </c>
      <c r="D61" s="22" t="s">
        <v>275</v>
      </c>
      <c r="E61" s="22" t="s">
        <v>247</v>
      </c>
      <c r="F61" s="22" t="s">
        <v>261</v>
      </c>
      <c r="G61" s="22" t="s">
        <v>145</v>
      </c>
      <c r="H61" s="22" t="s">
        <v>276</v>
      </c>
      <c r="I61" s="22" t="s">
        <v>277</v>
      </c>
      <c r="J61" s="22" t="s">
        <v>278</v>
      </c>
      <c r="K61" s="40">
        <v>6.5</v>
      </c>
      <c r="L61" s="38">
        <v>4</v>
      </c>
      <c r="M61" s="38"/>
      <c r="N61" s="39">
        <f t="shared" si="0"/>
        <v>4</v>
      </c>
      <c r="O61" s="22" t="s">
        <v>279</v>
      </c>
      <c r="P61" s="47" t="s">
        <v>253</v>
      </c>
      <c r="Q61" s="22">
        <v>10</v>
      </c>
      <c r="R61" s="22">
        <v>29</v>
      </c>
      <c r="S61" s="52" t="s">
        <v>37</v>
      </c>
      <c r="T61" s="22"/>
    </row>
    <row r="62" s="1" customFormat="1" ht="33.75" spans="1:20">
      <c r="A62" s="19">
        <v>57</v>
      </c>
      <c r="B62" s="22" t="s">
        <v>26</v>
      </c>
      <c r="C62" s="22" t="s">
        <v>27</v>
      </c>
      <c r="D62" s="22" t="s">
        <v>280</v>
      </c>
      <c r="E62" s="22" t="s">
        <v>247</v>
      </c>
      <c r="F62" s="22" t="s">
        <v>261</v>
      </c>
      <c r="G62" s="22" t="s">
        <v>145</v>
      </c>
      <c r="H62" s="22" t="s">
        <v>276</v>
      </c>
      <c r="I62" s="22" t="s">
        <v>281</v>
      </c>
      <c r="J62" s="22" t="s">
        <v>282</v>
      </c>
      <c r="K62" s="40">
        <v>6.2</v>
      </c>
      <c r="L62" s="38">
        <v>3.5</v>
      </c>
      <c r="M62" s="38"/>
      <c r="N62" s="39">
        <f t="shared" si="0"/>
        <v>3.5</v>
      </c>
      <c r="O62" s="22" t="s">
        <v>283</v>
      </c>
      <c r="P62" s="47" t="s">
        <v>253</v>
      </c>
      <c r="Q62" s="22">
        <v>12</v>
      </c>
      <c r="R62" s="22">
        <v>46</v>
      </c>
      <c r="S62" s="52" t="s">
        <v>37</v>
      </c>
      <c r="T62" s="22"/>
    </row>
    <row r="63" s="1" customFormat="1" ht="33.75" spans="1:20">
      <c r="A63" s="19">
        <v>58</v>
      </c>
      <c r="B63" s="22" t="s">
        <v>26</v>
      </c>
      <c r="C63" s="22" t="s">
        <v>149</v>
      </c>
      <c r="D63" s="22" t="s">
        <v>284</v>
      </c>
      <c r="E63" s="22" t="s">
        <v>247</v>
      </c>
      <c r="F63" s="22" t="s">
        <v>285</v>
      </c>
      <c r="G63" s="22" t="s">
        <v>151</v>
      </c>
      <c r="H63" s="22" t="s">
        <v>152</v>
      </c>
      <c r="I63" s="22" t="s">
        <v>286</v>
      </c>
      <c r="J63" s="22" t="s">
        <v>287</v>
      </c>
      <c r="K63" s="40">
        <v>25.8</v>
      </c>
      <c r="L63" s="38">
        <v>14.5</v>
      </c>
      <c r="M63" s="38"/>
      <c r="N63" s="39">
        <f t="shared" si="0"/>
        <v>14.5</v>
      </c>
      <c r="O63" s="22" t="s">
        <v>288</v>
      </c>
      <c r="P63" s="47" t="s">
        <v>253</v>
      </c>
      <c r="Q63" s="22">
        <v>21</v>
      </c>
      <c r="R63" s="22">
        <v>55</v>
      </c>
      <c r="S63" s="52" t="s">
        <v>37</v>
      </c>
      <c r="T63" s="22"/>
    </row>
    <row r="64" s="1" customFormat="1" ht="33.75" spans="1:20">
      <c r="A64" s="19">
        <v>59</v>
      </c>
      <c r="B64" s="22" t="s">
        <v>26</v>
      </c>
      <c r="C64" s="22" t="s">
        <v>27</v>
      </c>
      <c r="D64" s="22" t="s">
        <v>289</v>
      </c>
      <c r="E64" s="22" t="s">
        <v>247</v>
      </c>
      <c r="F64" s="22" t="s">
        <v>290</v>
      </c>
      <c r="G64" s="22" t="s">
        <v>162</v>
      </c>
      <c r="H64" s="22" t="s">
        <v>291</v>
      </c>
      <c r="I64" s="22" t="s">
        <v>292</v>
      </c>
      <c r="J64" s="47" t="s">
        <v>293</v>
      </c>
      <c r="K64" s="48">
        <v>17.3</v>
      </c>
      <c r="L64" s="38">
        <v>9</v>
      </c>
      <c r="M64" s="38"/>
      <c r="N64" s="39">
        <f t="shared" si="0"/>
        <v>9</v>
      </c>
      <c r="O64" s="22" t="s">
        <v>294</v>
      </c>
      <c r="P64" s="47" t="s">
        <v>253</v>
      </c>
      <c r="Q64" s="22">
        <v>66</v>
      </c>
      <c r="R64" s="22">
        <v>202</v>
      </c>
      <c r="S64" s="52" t="s">
        <v>37</v>
      </c>
      <c r="T64" s="22"/>
    </row>
    <row r="65" s="3" customFormat="1" ht="33.75" spans="1:20">
      <c r="A65" s="19">
        <v>60</v>
      </c>
      <c r="B65" s="22" t="s">
        <v>26</v>
      </c>
      <c r="C65" s="22" t="s">
        <v>27</v>
      </c>
      <c r="D65" s="22" t="s">
        <v>295</v>
      </c>
      <c r="E65" s="22" t="s">
        <v>247</v>
      </c>
      <c r="F65" s="22" t="s">
        <v>290</v>
      </c>
      <c r="G65" s="22" t="s">
        <v>162</v>
      </c>
      <c r="H65" s="22" t="s">
        <v>163</v>
      </c>
      <c r="I65" s="22" t="s">
        <v>296</v>
      </c>
      <c r="J65" s="22" t="s">
        <v>297</v>
      </c>
      <c r="K65" s="40">
        <v>28.5</v>
      </c>
      <c r="L65" s="38">
        <v>16</v>
      </c>
      <c r="M65" s="38"/>
      <c r="N65" s="39">
        <f t="shared" si="0"/>
        <v>16</v>
      </c>
      <c r="O65" s="22" t="s">
        <v>298</v>
      </c>
      <c r="P65" s="47" t="s">
        <v>253</v>
      </c>
      <c r="Q65" s="22">
        <v>38</v>
      </c>
      <c r="R65" s="22">
        <v>79</v>
      </c>
      <c r="S65" s="52" t="s">
        <v>37</v>
      </c>
      <c r="T65" s="22" t="s">
        <v>47</v>
      </c>
    </row>
    <row r="66" s="3" customFormat="1" ht="33.75" spans="1:20">
      <c r="A66" s="19">
        <v>61</v>
      </c>
      <c r="B66" s="22" t="s">
        <v>26</v>
      </c>
      <c r="C66" s="22" t="s">
        <v>27</v>
      </c>
      <c r="D66" s="22" t="s">
        <v>299</v>
      </c>
      <c r="E66" s="22" t="s">
        <v>247</v>
      </c>
      <c r="F66" s="22" t="s">
        <v>290</v>
      </c>
      <c r="G66" s="22" t="s">
        <v>162</v>
      </c>
      <c r="H66" s="22" t="s">
        <v>163</v>
      </c>
      <c r="I66" s="22" t="s">
        <v>300</v>
      </c>
      <c r="J66" s="47" t="s">
        <v>301</v>
      </c>
      <c r="K66" s="48">
        <v>13.9</v>
      </c>
      <c r="L66" s="38">
        <v>8</v>
      </c>
      <c r="M66" s="38"/>
      <c r="N66" s="39">
        <f t="shared" si="0"/>
        <v>8</v>
      </c>
      <c r="O66" s="22" t="s">
        <v>302</v>
      </c>
      <c r="P66" s="47" t="s">
        <v>253</v>
      </c>
      <c r="Q66" s="22">
        <v>10</v>
      </c>
      <c r="R66" s="22">
        <v>26</v>
      </c>
      <c r="S66" s="52" t="s">
        <v>37</v>
      </c>
      <c r="T66" s="22" t="s">
        <v>47</v>
      </c>
    </row>
    <row r="67" s="1" customFormat="1" ht="33.75" spans="1:20">
      <c r="A67" s="19">
        <v>62</v>
      </c>
      <c r="B67" s="22" t="s">
        <v>26</v>
      </c>
      <c r="C67" s="22" t="s">
        <v>105</v>
      </c>
      <c r="D67" s="22" t="s">
        <v>303</v>
      </c>
      <c r="E67" s="22" t="s">
        <v>247</v>
      </c>
      <c r="F67" s="21" t="s">
        <v>30</v>
      </c>
      <c r="G67" s="22" t="s">
        <v>31</v>
      </c>
      <c r="H67" s="22" t="s">
        <v>32</v>
      </c>
      <c r="I67" s="22" t="s">
        <v>304</v>
      </c>
      <c r="J67" s="22" t="s">
        <v>305</v>
      </c>
      <c r="K67" s="40">
        <v>22.9</v>
      </c>
      <c r="L67" s="38">
        <v>13</v>
      </c>
      <c r="M67" s="38"/>
      <c r="N67" s="39">
        <f t="shared" si="0"/>
        <v>13</v>
      </c>
      <c r="O67" s="22" t="s">
        <v>306</v>
      </c>
      <c r="P67" s="47" t="s">
        <v>253</v>
      </c>
      <c r="Q67" s="22">
        <v>4</v>
      </c>
      <c r="R67" s="22">
        <v>15</v>
      </c>
      <c r="S67" s="52" t="s">
        <v>37</v>
      </c>
      <c r="T67" s="22"/>
    </row>
    <row r="68" s="1" customFormat="1" ht="33.75" spans="1:20">
      <c r="A68" s="19">
        <v>63</v>
      </c>
      <c r="B68" s="22" t="s">
        <v>26</v>
      </c>
      <c r="C68" s="22" t="s">
        <v>27</v>
      </c>
      <c r="D68" s="22" t="s">
        <v>307</v>
      </c>
      <c r="E68" s="22" t="s">
        <v>247</v>
      </c>
      <c r="F68" s="21" t="s">
        <v>30</v>
      </c>
      <c r="G68" s="22" t="s">
        <v>31</v>
      </c>
      <c r="H68" s="22" t="s">
        <v>32</v>
      </c>
      <c r="I68" s="22" t="s">
        <v>308</v>
      </c>
      <c r="J68" s="22" t="s">
        <v>309</v>
      </c>
      <c r="K68" s="40">
        <v>8</v>
      </c>
      <c r="L68" s="38">
        <v>4.5</v>
      </c>
      <c r="M68" s="38"/>
      <c r="N68" s="39">
        <f t="shared" si="0"/>
        <v>4.5</v>
      </c>
      <c r="O68" s="22" t="s">
        <v>310</v>
      </c>
      <c r="P68" s="47" t="s">
        <v>253</v>
      </c>
      <c r="Q68" s="22">
        <v>9</v>
      </c>
      <c r="R68" s="22">
        <v>39</v>
      </c>
      <c r="S68" s="52" t="s">
        <v>37</v>
      </c>
      <c r="T68" s="22"/>
    </row>
    <row r="69" s="1" customFormat="1" ht="33.75" spans="1:20">
      <c r="A69" s="19">
        <v>64</v>
      </c>
      <c r="B69" s="22" t="s">
        <v>26</v>
      </c>
      <c r="C69" s="22" t="s">
        <v>27</v>
      </c>
      <c r="D69" s="22" t="s">
        <v>311</v>
      </c>
      <c r="E69" s="22" t="s">
        <v>247</v>
      </c>
      <c r="F69" s="22" t="s">
        <v>99</v>
      </c>
      <c r="G69" s="22" t="s">
        <v>100</v>
      </c>
      <c r="H69" s="22" t="s">
        <v>312</v>
      </c>
      <c r="I69" s="22" t="s">
        <v>313</v>
      </c>
      <c r="J69" s="22" t="s">
        <v>314</v>
      </c>
      <c r="K69" s="40">
        <v>22.5</v>
      </c>
      <c r="L69" s="38">
        <v>12.5</v>
      </c>
      <c r="M69" s="38"/>
      <c r="N69" s="39">
        <f t="shared" si="0"/>
        <v>12.5</v>
      </c>
      <c r="O69" s="22" t="s">
        <v>315</v>
      </c>
      <c r="P69" s="47" t="s">
        <v>253</v>
      </c>
      <c r="Q69" s="22">
        <v>16</v>
      </c>
      <c r="R69" s="22">
        <v>52</v>
      </c>
      <c r="S69" s="52" t="s">
        <v>37</v>
      </c>
      <c r="T69" s="22"/>
    </row>
    <row r="70" s="1" customFormat="1" ht="33.75" spans="1:20">
      <c r="A70" s="19">
        <v>65</v>
      </c>
      <c r="B70" s="22" t="s">
        <v>26</v>
      </c>
      <c r="C70" s="22" t="s">
        <v>27</v>
      </c>
      <c r="D70" s="22" t="s">
        <v>316</v>
      </c>
      <c r="E70" s="22" t="s">
        <v>247</v>
      </c>
      <c r="F70" s="22" t="s">
        <v>99</v>
      </c>
      <c r="G70" s="22" t="s">
        <v>100</v>
      </c>
      <c r="H70" s="22" t="s">
        <v>174</v>
      </c>
      <c r="I70" s="22" t="s">
        <v>317</v>
      </c>
      <c r="J70" s="22" t="s">
        <v>318</v>
      </c>
      <c r="K70" s="40">
        <v>6.1</v>
      </c>
      <c r="L70" s="38">
        <v>3.5</v>
      </c>
      <c r="M70" s="38"/>
      <c r="N70" s="39">
        <f t="shared" ref="N70:N96" si="1">L70+M70</f>
        <v>3.5</v>
      </c>
      <c r="O70" s="22" t="s">
        <v>319</v>
      </c>
      <c r="P70" s="47" t="s">
        <v>253</v>
      </c>
      <c r="Q70" s="22">
        <v>9</v>
      </c>
      <c r="R70" s="22">
        <v>21</v>
      </c>
      <c r="S70" s="52" t="s">
        <v>37</v>
      </c>
      <c r="T70" s="22"/>
    </row>
    <row r="71" s="3" customFormat="1" ht="33.75" spans="1:20">
      <c r="A71" s="19">
        <v>66</v>
      </c>
      <c r="B71" s="22" t="s">
        <v>26</v>
      </c>
      <c r="C71" s="22" t="s">
        <v>27</v>
      </c>
      <c r="D71" s="22" t="s">
        <v>320</v>
      </c>
      <c r="E71" s="22" t="s">
        <v>247</v>
      </c>
      <c r="F71" s="22" t="s">
        <v>99</v>
      </c>
      <c r="G71" s="22" t="s">
        <v>100</v>
      </c>
      <c r="H71" s="22" t="s">
        <v>321</v>
      </c>
      <c r="I71" s="22" t="s">
        <v>322</v>
      </c>
      <c r="J71" s="22" t="s">
        <v>323</v>
      </c>
      <c r="K71" s="40">
        <v>11.2</v>
      </c>
      <c r="L71" s="38">
        <v>6.5</v>
      </c>
      <c r="M71" s="38"/>
      <c r="N71" s="39">
        <f t="shared" si="1"/>
        <v>6.5</v>
      </c>
      <c r="O71" s="22" t="s">
        <v>324</v>
      </c>
      <c r="P71" s="47" t="s">
        <v>253</v>
      </c>
      <c r="Q71" s="22">
        <v>5</v>
      </c>
      <c r="R71" s="22">
        <v>16</v>
      </c>
      <c r="S71" s="52" t="s">
        <v>37</v>
      </c>
      <c r="T71" s="22" t="s">
        <v>47</v>
      </c>
    </row>
    <row r="72" s="1" customFormat="1" ht="33.75" spans="1:20">
      <c r="A72" s="19">
        <v>67</v>
      </c>
      <c r="B72" s="22" t="s">
        <v>26</v>
      </c>
      <c r="C72" s="22" t="s">
        <v>27</v>
      </c>
      <c r="D72" s="22" t="s">
        <v>325</v>
      </c>
      <c r="E72" s="22" t="s">
        <v>247</v>
      </c>
      <c r="F72" s="22" t="s">
        <v>99</v>
      </c>
      <c r="G72" s="22" t="s">
        <v>100</v>
      </c>
      <c r="H72" s="22" t="s">
        <v>326</v>
      </c>
      <c r="I72" s="22" t="s">
        <v>327</v>
      </c>
      <c r="J72" s="22" t="s">
        <v>328</v>
      </c>
      <c r="K72" s="40">
        <v>43.6</v>
      </c>
      <c r="L72" s="38">
        <v>24</v>
      </c>
      <c r="M72" s="38"/>
      <c r="N72" s="39">
        <f t="shared" si="1"/>
        <v>24</v>
      </c>
      <c r="O72" s="22" t="s">
        <v>329</v>
      </c>
      <c r="P72" s="47" t="s">
        <v>253</v>
      </c>
      <c r="Q72" s="22">
        <v>22</v>
      </c>
      <c r="R72" s="22">
        <v>58</v>
      </c>
      <c r="S72" s="52" t="s">
        <v>37</v>
      </c>
      <c r="T72" s="22"/>
    </row>
    <row r="73" s="1" customFormat="1" ht="33.75" spans="1:20">
      <c r="A73" s="19">
        <v>68</v>
      </c>
      <c r="B73" s="22" t="s">
        <v>26</v>
      </c>
      <c r="C73" s="22" t="s">
        <v>27</v>
      </c>
      <c r="D73" s="22" t="s">
        <v>330</v>
      </c>
      <c r="E73" s="22" t="s">
        <v>247</v>
      </c>
      <c r="F73" s="22" t="s">
        <v>99</v>
      </c>
      <c r="G73" s="22" t="s">
        <v>100</v>
      </c>
      <c r="H73" s="22" t="s">
        <v>184</v>
      </c>
      <c r="I73" s="22" t="s">
        <v>331</v>
      </c>
      <c r="J73" s="22" t="s">
        <v>332</v>
      </c>
      <c r="K73" s="40">
        <v>6.6</v>
      </c>
      <c r="L73" s="38">
        <v>4</v>
      </c>
      <c r="M73" s="38"/>
      <c r="N73" s="39">
        <f t="shared" si="1"/>
        <v>4</v>
      </c>
      <c r="O73" s="22" t="s">
        <v>259</v>
      </c>
      <c r="P73" s="47" t="s">
        <v>253</v>
      </c>
      <c r="Q73" s="22">
        <v>7</v>
      </c>
      <c r="R73" s="22">
        <v>20</v>
      </c>
      <c r="S73" s="52" t="s">
        <v>37</v>
      </c>
      <c r="T73" s="22"/>
    </row>
    <row r="74" s="1" customFormat="1" ht="33.75" spans="1:20">
      <c r="A74" s="19">
        <v>69</v>
      </c>
      <c r="B74" s="22" t="s">
        <v>26</v>
      </c>
      <c r="C74" s="22" t="s">
        <v>27</v>
      </c>
      <c r="D74" s="22" t="s">
        <v>333</v>
      </c>
      <c r="E74" s="22" t="s">
        <v>247</v>
      </c>
      <c r="F74" s="22" t="s">
        <v>334</v>
      </c>
      <c r="G74" s="22" t="s">
        <v>335</v>
      </c>
      <c r="H74" s="22" t="s">
        <v>336</v>
      </c>
      <c r="I74" s="22" t="s">
        <v>337</v>
      </c>
      <c r="J74" s="22" t="s">
        <v>338</v>
      </c>
      <c r="K74" s="40">
        <v>32.1</v>
      </c>
      <c r="L74" s="38">
        <v>18</v>
      </c>
      <c r="M74" s="38"/>
      <c r="N74" s="39">
        <f t="shared" si="1"/>
        <v>18</v>
      </c>
      <c r="O74" s="22" t="s">
        <v>339</v>
      </c>
      <c r="P74" s="47" t="s">
        <v>253</v>
      </c>
      <c r="Q74" s="22">
        <v>13</v>
      </c>
      <c r="R74" s="22">
        <v>39</v>
      </c>
      <c r="S74" s="52" t="s">
        <v>37</v>
      </c>
      <c r="T74" s="22"/>
    </row>
    <row r="75" s="8" customFormat="1" ht="33.75" spans="1:20">
      <c r="A75" s="19">
        <v>70</v>
      </c>
      <c r="B75" s="22" t="s">
        <v>26</v>
      </c>
      <c r="C75" s="22" t="s">
        <v>27</v>
      </c>
      <c r="D75" s="22" t="s">
        <v>340</v>
      </c>
      <c r="E75" s="22" t="s">
        <v>247</v>
      </c>
      <c r="F75" s="22" t="s">
        <v>341</v>
      </c>
      <c r="G75" s="22" t="s">
        <v>342</v>
      </c>
      <c r="H75" s="22" t="s">
        <v>343</v>
      </c>
      <c r="I75" s="22" t="s">
        <v>344</v>
      </c>
      <c r="J75" s="22" t="s">
        <v>345</v>
      </c>
      <c r="K75" s="40">
        <v>9.6</v>
      </c>
      <c r="L75" s="38">
        <v>5.5</v>
      </c>
      <c r="M75" s="38"/>
      <c r="N75" s="39">
        <f t="shared" si="1"/>
        <v>5.5</v>
      </c>
      <c r="O75" s="22" t="s">
        <v>269</v>
      </c>
      <c r="P75" s="22" t="s">
        <v>253</v>
      </c>
      <c r="Q75" s="22">
        <v>2</v>
      </c>
      <c r="R75" s="22">
        <v>6</v>
      </c>
      <c r="S75" s="52" t="s">
        <v>37</v>
      </c>
      <c r="T75" s="22"/>
    </row>
    <row r="76" s="8" customFormat="1" ht="33.75" spans="1:20">
      <c r="A76" s="19">
        <v>71</v>
      </c>
      <c r="B76" s="22" t="s">
        <v>26</v>
      </c>
      <c r="C76" s="22" t="s">
        <v>27</v>
      </c>
      <c r="D76" s="22" t="s">
        <v>346</v>
      </c>
      <c r="E76" s="22" t="s">
        <v>247</v>
      </c>
      <c r="F76" s="22" t="s">
        <v>341</v>
      </c>
      <c r="G76" s="22" t="s">
        <v>342</v>
      </c>
      <c r="H76" s="22" t="s">
        <v>343</v>
      </c>
      <c r="I76" s="22" t="s">
        <v>347</v>
      </c>
      <c r="J76" s="22" t="s">
        <v>348</v>
      </c>
      <c r="K76" s="40">
        <v>16.3</v>
      </c>
      <c r="L76" s="38">
        <v>9</v>
      </c>
      <c r="M76" s="38"/>
      <c r="N76" s="39">
        <f t="shared" si="1"/>
        <v>9</v>
      </c>
      <c r="O76" s="22" t="s">
        <v>349</v>
      </c>
      <c r="P76" s="22" t="s">
        <v>253</v>
      </c>
      <c r="Q76" s="22">
        <v>4</v>
      </c>
      <c r="R76" s="22">
        <v>13</v>
      </c>
      <c r="S76" s="52" t="s">
        <v>37</v>
      </c>
      <c r="T76" s="22"/>
    </row>
    <row r="77" s="8" customFormat="1" ht="33.75" spans="1:20">
      <c r="A77" s="19">
        <v>72</v>
      </c>
      <c r="B77" s="22" t="s">
        <v>26</v>
      </c>
      <c r="C77" s="22" t="s">
        <v>149</v>
      </c>
      <c r="D77" s="22" t="s">
        <v>350</v>
      </c>
      <c r="E77" s="22" t="s">
        <v>247</v>
      </c>
      <c r="F77" s="22" t="s">
        <v>341</v>
      </c>
      <c r="G77" s="22" t="s">
        <v>342</v>
      </c>
      <c r="H77" s="22" t="s">
        <v>343</v>
      </c>
      <c r="I77" s="22" t="s">
        <v>351</v>
      </c>
      <c r="J77" s="22" t="s">
        <v>352</v>
      </c>
      <c r="K77" s="40">
        <v>30</v>
      </c>
      <c r="L77" s="38">
        <v>17</v>
      </c>
      <c r="M77" s="38"/>
      <c r="N77" s="39">
        <f t="shared" si="1"/>
        <v>17</v>
      </c>
      <c r="O77" s="22" t="s">
        <v>353</v>
      </c>
      <c r="P77" s="22" t="s">
        <v>253</v>
      </c>
      <c r="Q77" s="22">
        <v>4</v>
      </c>
      <c r="R77" s="22">
        <v>13</v>
      </c>
      <c r="S77" s="52" t="s">
        <v>37</v>
      </c>
      <c r="T77" s="22"/>
    </row>
    <row r="78" s="8" customFormat="1" ht="33.75" spans="1:20">
      <c r="A78" s="19">
        <v>73</v>
      </c>
      <c r="B78" s="22" t="s">
        <v>26</v>
      </c>
      <c r="C78" s="22" t="s">
        <v>354</v>
      </c>
      <c r="D78" s="22" t="s">
        <v>355</v>
      </c>
      <c r="E78" s="22" t="s">
        <v>247</v>
      </c>
      <c r="F78" s="22" t="s">
        <v>341</v>
      </c>
      <c r="G78" s="22" t="s">
        <v>342</v>
      </c>
      <c r="H78" s="23" t="s">
        <v>356</v>
      </c>
      <c r="I78" s="22" t="s">
        <v>357</v>
      </c>
      <c r="J78" s="22" t="s">
        <v>358</v>
      </c>
      <c r="K78" s="40">
        <v>88</v>
      </c>
      <c r="L78" s="38">
        <v>48.5</v>
      </c>
      <c r="M78" s="38"/>
      <c r="N78" s="39">
        <f t="shared" si="1"/>
        <v>48.5</v>
      </c>
      <c r="O78" s="22" t="s">
        <v>359</v>
      </c>
      <c r="P78" s="47" t="s">
        <v>253</v>
      </c>
      <c r="Q78" s="22">
        <v>165</v>
      </c>
      <c r="R78" s="22">
        <v>329</v>
      </c>
      <c r="S78" s="52" t="s">
        <v>37</v>
      </c>
      <c r="T78" s="22"/>
    </row>
    <row r="79" s="1" customFormat="1" ht="33.75" spans="1:20">
      <c r="A79" s="19">
        <v>74</v>
      </c>
      <c r="B79" s="22" t="s">
        <v>26</v>
      </c>
      <c r="C79" s="22" t="s">
        <v>27</v>
      </c>
      <c r="D79" s="22" t="s">
        <v>360</v>
      </c>
      <c r="E79" s="22" t="s">
        <v>247</v>
      </c>
      <c r="F79" s="22" t="s">
        <v>341</v>
      </c>
      <c r="G79" s="22" t="s">
        <v>342</v>
      </c>
      <c r="H79" s="22" t="s">
        <v>361</v>
      </c>
      <c r="I79" s="22" t="s">
        <v>360</v>
      </c>
      <c r="J79" s="22" t="s">
        <v>362</v>
      </c>
      <c r="K79" s="40">
        <v>36.3</v>
      </c>
      <c r="L79" s="38">
        <v>20</v>
      </c>
      <c r="M79" s="38"/>
      <c r="N79" s="39">
        <f t="shared" si="1"/>
        <v>20</v>
      </c>
      <c r="O79" s="22" t="s">
        <v>363</v>
      </c>
      <c r="P79" s="47" t="s">
        <v>253</v>
      </c>
      <c r="Q79" s="22">
        <v>14</v>
      </c>
      <c r="R79" s="22">
        <v>35</v>
      </c>
      <c r="S79" s="52" t="s">
        <v>37</v>
      </c>
      <c r="T79" s="22"/>
    </row>
    <row r="80" s="1" customFormat="1" ht="45" spans="1:20">
      <c r="A80" s="19">
        <v>75</v>
      </c>
      <c r="B80" s="22" t="s">
        <v>26</v>
      </c>
      <c r="C80" s="22" t="s">
        <v>27</v>
      </c>
      <c r="D80" s="22" t="s">
        <v>364</v>
      </c>
      <c r="E80" s="22" t="s">
        <v>247</v>
      </c>
      <c r="F80" s="22" t="s">
        <v>83</v>
      </c>
      <c r="G80" s="22" t="s">
        <v>84</v>
      </c>
      <c r="H80" s="22" t="s">
        <v>365</v>
      </c>
      <c r="I80" s="22" t="s">
        <v>366</v>
      </c>
      <c r="J80" s="22" t="s">
        <v>367</v>
      </c>
      <c r="K80" s="40">
        <v>24.15</v>
      </c>
      <c r="L80" s="38">
        <v>13.5</v>
      </c>
      <c r="M80" s="38"/>
      <c r="N80" s="39">
        <f t="shared" si="1"/>
        <v>13.5</v>
      </c>
      <c r="O80" s="22" t="s">
        <v>368</v>
      </c>
      <c r="P80" s="47" t="s">
        <v>253</v>
      </c>
      <c r="Q80" s="22">
        <v>16</v>
      </c>
      <c r="R80" s="22">
        <v>69</v>
      </c>
      <c r="S80" s="52" t="s">
        <v>37</v>
      </c>
      <c r="T80" s="22"/>
    </row>
    <row r="81" s="3" customFormat="1" ht="33.75" spans="1:20">
      <c r="A81" s="19">
        <v>76</v>
      </c>
      <c r="B81" s="22" t="s">
        <v>26</v>
      </c>
      <c r="C81" s="22" t="s">
        <v>27</v>
      </c>
      <c r="D81" s="22" t="s">
        <v>369</v>
      </c>
      <c r="E81" s="22" t="s">
        <v>247</v>
      </c>
      <c r="F81" s="22" t="s">
        <v>370</v>
      </c>
      <c r="G81" s="22" t="s">
        <v>222</v>
      </c>
      <c r="H81" s="22" t="s">
        <v>371</v>
      </c>
      <c r="I81" s="22" t="s">
        <v>372</v>
      </c>
      <c r="J81" s="22" t="s">
        <v>373</v>
      </c>
      <c r="K81" s="40">
        <v>16.8</v>
      </c>
      <c r="L81" s="38">
        <v>9.5</v>
      </c>
      <c r="M81" s="38"/>
      <c r="N81" s="39">
        <f t="shared" si="1"/>
        <v>9.5</v>
      </c>
      <c r="O81" s="22" t="s">
        <v>374</v>
      </c>
      <c r="P81" s="47" t="s">
        <v>253</v>
      </c>
      <c r="Q81" s="22">
        <v>6</v>
      </c>
      <c r="R81" s="22">
        <v>25</v>
      </c>
      <c r="S81" s="52" t="s">
        <v>37</v>
      </c>
      <c r="T81" s="22" t="s">
        <v>47</v>
      </c>
    </row>
    <row r="82" s="1" customFormat="1" ht="33.75" spans="1:20">
      <c r="A82" s="19">
        <v>77</v>
      </c>
      <c r="B82" s="22" t="s">
        <v>26</v>
      </c>
      <c r="C82" s="22" t="s">
        <v>27</v>
      </c>
      <c r="D82" s="22" t="s">
        <v>375</v>
      </c>
      <c r="E82" s="22" t="s">
        <v>247</v>
      </c>
      <c r="F82" s="22" t="s">
        <v>370</v>
      </c>
      <c r="G82" s="22" t="s">
        <v>222</v>
      </c>
      <c r="H82" s="22" t="s">
        <v>376</v>
      </c>
      <c r="I82" s="22" t="s">
        <v>377</v>
      </c>
      <c r="J82" s="22" t="s">
        <v>378</v>
      </c>
      <c r="K82" s="40">
        <v>20.5</v>
      </c>
      <c r="L82" s="38">
        <v>11.5</v>
      </c>
      <c r="M82" s="38"/>
      <c r="N82" s="39">
        <f t="shared" si="1"/>
        <v>11.5</v>
      </c>
      <c r="O82" s="22" t="s">
        <v>379</v>
      </c>
      <c r="P82" s="47" t="s">
        <v>253</v>
      </c>
      <c r="Q82" s="22">
        <v>15</v>
      </c>
      <c r="R82" s="22">
        <v>46</v>
      </c>
      <c r="S82" s="52" t="s">
        <v>37</v>
      </c>
      <c r="T82" s="22" t="s">
        <v>47</v>
      </c>
    </row>
    <row r="83" s="1" customFormat="1" ht="33.75" spans="1:20">
      <c r="A83" s="19">
        <v>78</v>
      </c>
      <c r="B83" s="22" t="s">
        <v>26</v>
      </c>
      <c r="C83" s="22" t="s">
        <v>27</v>
      </c>
      <c r="D83" s="22" t="s">
        <v>380</v>
      </c>
      <c r="E83" s="22" t="s">
        <v>247</v>
      </c>
      <c r="F83" s="22" t="s">
        <v>370</v>
      </c>
      <c r="G83" s="22" t="s">
        <v>222</v>
      </c>
      <c r="H83" s="22" t="s">
        <v>381</v>
      </c>
      <c r="I83" s="22" t="s">
        <v>382</v>
      </c>
      <c r="J83" s="22" t="s">
        <v>383</v>
      </c>
      <c r="K83" s="40">
        <v>13.2</v>
      </c>
      <c r="L83" s="38">
        <v>7.5</v>
      </c>
      <c r="M83" s="38"/>
      <c r="N83" s="39">
        <f t="shared" si="1"/>
        <v>7.5</v>
      </c>
      <c r="O83" s="22" t="s">
        <v>384</v>
      </c>
      <c r="P83" s="47" t="s">
        <v>253</v>
      </c>
      <c r="Q83" s="22">
        <v>5</v>
      </c>
      <c r="R83" s="22">
        <v>15</v>
      </c>
      <c r="S83" s="52" t="s">
        <v>37</v>
      </c>
      <c r="T83" s="22"/>
    </row>
    <row r="84" s="1" customFormat="1" ht="33.75" spans="1:20">
      <c r="A84" s="19">
        <v>79</v>
      </c>
      <c r="B84" s="22" t="s">
        <v>26</v>
      </c>
      <c r="C84" s="22" t="s">
        <v>27</v>
      </c>
      <c r="D84" s="22" t="s">
        <v>385</v>
      </c>
      <c r="E84" s="22" t="s">
        <v>247</v>
      </c>
      <c r="F84" s="22" t="s">
        <v>40</v>
      </c>
      <c r="G84" s="22" t="s">
        <v>41</v>
      </c>
      <c r="H84" s="22" t="s">
        <v>386</v>
      </c>
      <c r="I84" s="22" t="s">
        <v>387</v>
      </c>
      <c r="J84" s="22" t="s">
        <v>388</v>
      </c>
      <c r="K84" s="40">
        <v>22.3</v>
      </c>
      <c r="L84" s="38">
        <v>12.5</v>
      </c>
      <c r="M84" s="38"/>
      <c r="N84" s="39">
        <f t="shared" si="1"/>
        <v>12.5</v>
      </c>
      <c r="O84" s="22" t="s">
        <v>389</v>
      </c>
      <c r="P84" s="47" t="s">
        <v>253</v>
      </c>
      <c r="Q84" s="22">
        <v>46</v>
      </c>
      <c r="R84" s="22">
        <v>89</v>
      </c>
      <c r="S84" s="52" t="s">
        <v>37</v>
      </c>
      <c r="T84" s="22"/>
    </row>
    <row r="85" s="3" customFormat="1" ht="33.75" spans="1:20">
      <c r="A85" s="19">
        <v>80</v>
      </c>
      <c r="B85" s="22" t="s">
        <v>26</v>
      </c>
      <c r="C85" s="22" t="s">
        <v>149</v>
      </c>
      <c r="D85" s="22" t="s">
        <v>390</v>
      </c>
      <c r="E85" s="22" t="s">
        <v>247</v>
      </c>
      <c r="F85" s="22" t="s">
        <v>40</v>
      </c>
      <c r="G85" s="22" t="s">
        <v>41</v>
      </c>
      <c r="H85" s="22" t="s">
        <v>42</v>
      </c>
      <c r="I85" s="22" t="s">
        <v>391</v>
      </c>
      <c r="J85" s="22" t="s">
        <v>392</v>
      </c>
      <c r="K85" s="40">
        <v>15</v>
      </c>
      <c r="L85" s="38">
        <v>8.5</v>
      </c>
      <c r="M85" s="38"/>
      <c r="N85" s="39">
        <f t="shared" si="1"/>
        <v>8.5</v>
      </c>
      <c r="O85" s="22" t="s">
        <v>393</v>
      </c>
      <c r="P85" s="47" t="s">
        <v>253</v>
      </c>
      <c r="Q85" s="22">
        <v>37</v>
      </c>
      <c r="R85" s="22">
        <v>109</v>
      </c>
      <c r="S85" s="52" t="s">
        <v>37</v>
      </c>
      <c r="T85" s="22" t="s">
        <v>47</v>
      </c>
    </row>
    <row r="86" s="3" customFormat="1" ht="33.75" spans="1:20">
      <c r="A86" s="19">
        <v>81</v>
      </c>
      <c r="B86" s="22" t="s">
        <v>26</v>
      </c>
      <c r="C86" s="22" t="s">
        <v>27</v>
      </c>
      <c r="D86" s="22" t="s">
        <v>394</v>
      </c>
      <c r="E86" s="22" t="s">
        <v>247</v>
      </c>
      <c r="F86" s="22" t="s">
        <v>40</v>
      </c>
      <c r="G86" s="22" t="s">
        <v>41</v>
      </c>
      <c r="H86" s="22" t="s">
        <v>42</v>
      </c>
      <c r="I86" s="22" t="s">
        <v>395</v>
      </c>
      <c r="J86" s="22" t="s">
        <v>396</v>
      </c>
      <c r="K86" s="40">
        <v>4</v>
      </c>
      <c r="L86" s="38">
        <v>2.5</v>
      </c>
      <c r="M86" s="38"/>
      <c r="N86" s="39">
        <f t="shared" si="1"/>
        <v>2.5</v>
      </c>
      <c r="O86" s="22" t="s">
        <v>397</v>
      </c>
      <c r="P86" s="47" t="s">
        <v>253</v>
      </c>
      <c r="Q86" s="22">
        <v>5</v>
      </c>
      <c r="R86" s="22">
        <v>22</v>
      </c>
      <c r="S86" s="52" t="s">
        <v>37</v>
      </c>
      <c r="T86" s="22" t="s">
        <v>47</v>
      </c>
    </row>
    <row r="87" s="1" customFormat="1" ht="33.75" spans="1:20">
      <c r="A87" s="19">
        <v>82</v>
      </c>
      <c r="B87" s="22" t="s">
        <v>26</v>
      </c>
      <c r="C87" s="22" t="s">
        <v>27</v>
      </c>
      <c r="D87" s="22" t="s">
        <v>398</v>
      </c>
      <c r="E87" s="22" t="s">
        <v>247</v>
      </c>
      <c r="F87" s="22" t="s">
        <v>399</v>
      </c>
      <c r="G87" s="22" t="s">
        <v>230</v>
      </c>
      <c r="H87" s="22" t="s">
        <v>234</v>
      </c>
      <c r="I87" s="22" t="s">
        <v>400</v>
      </c>
      <c r="J87" s="22" t="s">
        <v>401</v>
      </c>
      <c r="K87" s="40">
        <v>5.9</v>
      </c>
      <c r="L87" s="38">
        <v>3.5</v>
      </c>
      <c r="M87" s="38"/>
      <c r="N87" s="39">
        <f t="shared" si="1"/>
        <v>3.5</v>
      </c>
      <c r="O87" s="22" t="s">
        <v>402</v>
      </c>
      <c r="P87" s="47" t="s">
        <v>253</v>
      </c>
      <c r="Q87" s="22">
        <v>79</v>
      </c>
      <c r="R87" s="22">
        <v>258</v>
      </c>
      <c r="S87" s="52" t="s">
        <v>37</v>
      </c>
      <c r="T87" s="22"/>
    </row>
    <row r="88" s="9" customFormat="1" ht="33.75" spans="1:20">
      <c r="A88" s="19">
        <v>83</v>
      </c>
      <c r="B88" s="22" t="s">
        <v>26</v>
      </c>
      <c r="C88" s="22" t="s">
        <v>27</v>
      </c>
      <c r="D88" s="22" t="s">
        <v>403</v>
      </c>
      <c r="E88" s="22" t="s">
        <v>247</v>
      </c>
      <c r="F88" s="22" t="s">
        <v>404</v>
      </c>
      <c r="G88" s="22" t="s">
        <v>405</v>
      </c>
      <c r="H88" s="22" t="s">
        <v>406</v>
      </c>
      <c r="I88" s="22" t="s">
        <v>407</v>
      </c>
      <c r="J88" s="22" t="s">
        <v>408</v>
      </c>
      <c r="K88" s="40">
        <v>8.8</v>
      </c>
      <c r="L88" s="38">
        <v>5</v>
      </c>
      <c r="M88" s="38"/>
      <c r="N88" s="39">
        <f t="shared" si="1"/>
        <v>5</v>
      </c>
      <c r="O88" s="22" t="s">
        <v>409</v>
      </c>
      <c r="P88" s="47" t="s">
        <v>253</v>
      </c>
      <c r="Q88" s="22">
        <v>5</v>
      </c>
      <c r="R88" s="22">
        <v>15</v>
      </c>
      <c r="S88" s="52" t="s">
        <v>37</v>
      </c>
      <c r="T88" s="22"/>
    </row>
    <row r="89" s="10" customFormat="1" ht="33.75" spans="1:20">
      <c r="A89" s="19">
        <v>84</v>
      </c>
      <c r="B89" s="22" t="s">
        <v>26</v>
      </c>
      <c r="C89" s="22" t="s">
        <v>27</v>
      </c>
      <c r="D89" s="22" t="s">
        <v>410</v>
      </c>
      <c r="E89" s="22" t="s">
        <v>247</v>
      </c>
      <c r="F89" s="22" t="s">
        <v>404</v>
      </c>
      <c r="G89" s="22" t="s">
        <v>405</v>
      </c>
      <c r="H89" s="22" t="s">
        <v>411</v>
      </c>
      <c r="I89" s="22" t="s">
        <v>412</v>
      </c>
      <c r="J89" s="22" t="s">
        <v>413</v>
      </c>
      <c r="K89" s="40">
        <v>7.7</v>
      </c>
      <c r="L89" s="38">
        <v>4.5</v>
      </c>
      <c r="M89" s="38"/>
      <c r="N89" s="39">
        <f t="shared" si="1"/>
        <v>4.5</v>
      </c>
      <c r="O89" s="22" t="s">
        <v>259</v>
      </c>
      <c r="P89" s="47" t="s">
        <v>253</v>
      </c>
      <c r="Q89" s="22">
        <v>10</v>
      </c>
      <c r="R89" s="22">
        <v>30</v>
      </c>
      <c r="S89" s="52" t="s">
        <v>37</v>
      </c>
      <c r="T89" s="22" t="s">
        <v>47</v>
      </c>
    </row>
    <row r="90" s="10" customFormat="1" ht="33.75" spans="1:20">
      <c r="A90" s="19">
        <v>85</v>
      </c>
      <c r="B90" s="22" t="s">
        <v>26</v>
      </c>
      <c r="C90" s="22" t="s">
        <v>27</v>
      </c>
      <c r="D90" s="22" t="s">
        <v>414</v>
      </c>
      <c r="E90" s="22" t="s">
        <v>247</v>
      </c>
      <c r="F90" s="23" t="s">
        <v>66</v>
      </c>
      <c r="G90" s="22" t="s">
        <v>67</v>
      </c>
      <c r="H90" s="22" t="s">
        <v>415</v>
      </c>
      <c r="I90" s="22" t="s">
        <v>416</v>
      </c>
      <c r="J90" s="22" t="s">
        <v>417</v>
      </c>
      <c r="K90" s="40">
        <v>17.4</v>
      </c>
      <c r="L90" s="38">
        <v>10</v>
      </c>
      <c r="M90" s="38"/>
      <c r="N90" s="39">
        <f t="shared" si="1"/>
        <v>10</v>
      </c>
      <c r="O90" s="22" t="s">
        <v>294</v>
      </c>
      <c r="P90" s="47" t="s">
        <v>253</v>
      </c>
      <c r="Q90" s="22">
        <v>6</v>
      </c>
      <c r="R90" s="22">
        <v>18</v>
      </c>
      <c r="S90" s="52" t="s">
        <v>37</v>
      </c>
      <c r="T90" s="22" t="s">
        <v>47</v>
      </c>
    </row>
    <row r="91" s="1" customFormat="1" ht="50" customHeight="1" spans="1:20">
      <c r="A91" s="19">
        <v>86</v>
      </c>
      <c r="B91" s="22" t="s">
        <v>26</v>
      </c>
      <c r="C91" s="22" t="s">
        <v>149</v>
      </c>
      <c r="D91" s="22" t="s">
        <v>418</v>
      </c>
      <c r="E91" s="22" t="s">
        <v>247</v>
      </c>
      <c r="F91" s="22" t="s">
        <v>248</v>
      </c>
      <c r="G91" s="22" t="s">
        <v>108</v>
      </c>
      <c r="H91" s="22" t="s">
        <v>249</v>
      </c>
      <c r="I91" s="22" t="s">
        <v>419</v>
      </c>
      <c r="J91" s="22" t="s">
        <v>420</v>
      </c>
      <c r="K91" s="40">
        <v>51</v>
      </c>
      <c r="L91" s="38">
        <v>28.5</v>
      </c>
      <c r="M91" s="38"/>
      <c r="N91" s="39">
        <f t="shared" si="1"/>
        <v>28.5</v>
      </c>
      <c r="O91" s="22" t="s">
        <v>421</v>
      </c>
      <c r="P91" s="47" t="s">
        <v>253</v>
      </c>
      <c r="Q91" s="22">
        <v>25</v>
      </c>
      <c r="R91" s="22">
        <v>85</v>
      </c>
      <c r="S91" s="52" t="s">
        <v>37</v>
      </c>
      <c r="T91" s="22"/>
    </row>
    <row r="92" s="1" customFormat="1" ht="33.75" spans="1:20">
      <c r="A92" s="19">
        <v>87</v>
      </c>
      <c r="B92" s="22" t="s">
        <v>26</v>
      </c>
      <c r="C92" s="22" t="s">
        <v>149</v>
      </c>
      <c r="D92" s="22" t="s">
        <v>422</v>
      </c>
      <c r="E92" s="22" t="s">
        <v>247</v>
      </c>
      <c r="F92" s="22" t="s">
        <v>99</v>
      </c>
      <c r="G92" s="22" t="s">
        <v>100</v>
      </c>
      <c r="H92" s="22" t="s">
        <v>423</v>
      </c>
      <c r="I92" s="22" t="s">
        <v>424</v>
      </c>
      <c r="J92" s="22" t="s">
        <v>425</v>
      </c>
      <c r="K92" s="40">
        <v>23.8</v>
      </c>
      <c r="L92" s="38">
        <v>13.5</v>
      </c>
      <c r="M92" s="38"/>
      <c r="N92" s="39">
        <f t="shared" si="1"/>
        <v>13.5</v>
      </c>
      <c r="O92" s="22" t="s">
        <v>426</v>
      </c>
      <c r="P92" s="47" t="s">
        <v>253</v>
      </c>
      <c r="Q92" s="22">
        <v>58</v>
      </c>
      <c r="R92" s="22">
        <v>174</v>
      </c>
      <c r="S92" s="52" t="s">
        <v>37</v>
      </c>
      <c r="T92" s="22" t="s">
        <v>47</v>
      </c>
    </row>
    <row r="93" s="11" customFormat="1" ht="50" customHeight="1" spans="1:20">
      <c r="A93" s="19">
        <v>88</v>
      </c>
      <c r="B93" s="22" t="s">
        <v>26</v>
      </c>
      <c r="C93" s="22" t="s">
        <v>105</v>
      </c>
      <c r="D93" s="22" t="s">
        <v>427</v>
      </c>
      <c r="E93" s="22" t="s">
        <v>247</v>
      </c>
      <c r="F93" s="22" t="s">
        <v>370</v>
      </c>
      <c r="G93" s="22" t="s">
        <v>222</v>
      </c>
      <c r="H93" s="22" t="s">
        <v>428</v>
      </c>
      <c r="I93" s="22" t="s">
        <v>429</v>
      </c>
      <c r="J93" s="22" t="s">
        <v>430</v>
      </c>
      <c r="K93" s="40">
        <v>392</v>
      </c>
      <c r="L93" s="38">
        <v>214</v>
      </c>
      <c r="M93" s="38"/>
      <c r="N93" s="39">
        <f t="shared" si="1"/>
        <v>214</v>
      </c>
      <c r="O93" s="22" t="s">
        <v>431</v>
      </c>
      <c r="P93" s="47" t="s">
        <v>253</v>
      </c>
      <c r="Q93" s="22">
        <v>79</v>
      </c>
      <c r="R93" s="22">
        <v>192</v>
      </c>
      <c r="S93" s="52" t="s">
        <v>37</v>
      </c>
      <c r="T93" s="22" t="s">
        <v>47</v>
      </c>
    </row>
    <row r="94" s="10" customFormat="1" ht="90" customHeight="1" spans="1:20">
      <c r="A94" s="19">
        <v>89</v>
      </c>
      <c r="B94" s="23" t="s">
        <v>26</v>
      </c>
      <c r="C94" s="23" t="s">
        <v>27</v>
      </c>
      <c r="D94" s="23" t="s">
        <v>432</v>
      </c>
      <c r="E94" s="22" t="s">
        <v>247</v>
      </c>
      <c r="F94" s="22" t="s">
        <v>247</v>
      </c>
      <c r="G94" s="23" t="s">
        <v>222</v>
      </c>
      <c r="H94" s="23" t="s">
        <v>433</v>
      </c>
      <c r="I94" s="23" t="s">
        <v>434</v>
      </c>
      <c r="J94" s="23" t="s">
        <v>435</v>
      </c>
      <c r="K94" s="40">
        <v>1570</v>
      </c>
      <c r="L94" s="38">
        <v>882</v>
      </c>
      <c r="M94" s="38"/>
      <c r="N94" s="39">
        <f t="shared" si="1"/>
        <v>882</v>
      </c>
      <c r="O94" s="23" t="s">
        <v>436</v>
      </c>
      <c r="P94" s="47" t="s">
        <v>253</v>
      </c>
      <c r="Q94" s="23">
        <v>249</v>
      </c>
      <c r="R94" s="23">
        <v>691</v>
      </c>
      <c r="S94" s="52" t="s">
        <v>122</v>
      </c>
      <c r="T94" s="22"/>
    </row>
    <row r="95" s="3" customFormat="1" ht="115" customHeight="1" spans="1:20">
      <c r="A95" s="19">
        <v>90</v>
      </c>
      <c r="B95" s="22" t="s">
        <v>81</v>
      </c>
      <c r="C95" s="22" t="s">
        <v>27</v>
      </c>
      <c r="D95" s="22" t="s">
        <v>437</v>
      </c>
      <c r="E95" s="22" t="s">
        <v>29</v>
      </c>
      <c r="F95" s="22" t="s">
        <v>334</v>
      </c>
      <c r="G95" s="47" t="s">
        <v>335</v>
      </c>
      <c r="H95" s="47" t="s">
        <v>438</v>
      </c>
      <c r="I95" s="47" t="s">
        <v>439</v>
      </c>
      <c r="J95" s="47" t="s">
        <v>440</v>
      </c>
      <c r="K95" s="48">
        <v>9600</v>
      </c>
      <c r="L95" s="40">
        <v>3049</v>
      </c>
      <c r="M95" s="48"/>
      <c r="N95" s="39">
        <f t="shared" si="1"/>
        <v>3049</v>
      </c>
      <c r="O95" s="47" t="s">
        <v>441</v>
      </c>
      <c r="P95" s="47" t="s">
        <v>442</v>
      </c>
      <c r="Q95" s="47">
        <v>241</v>
      </c>
      <c r="R95" s="47">
        <v>560</v>
      </c>
      <c r="S95" s="52" t="s">
        <v>443</v>
      </c>
      <c r="T95" s="22" t="s">
        <v>444</v>
      </c>
    </row>
    <row r="96" s="12" customFormat="1" ht="91" customHeight="1" spans="1:20">
      <c r="A96" s="19">
        <v>91</v>
      </c>
      <c r="B96" s="22" t="s">
        <v>81</v>
      </c>
      <c r="C96" s="22" t="s">
        <v>27</v>
      </c>
      <c r="D96" s="22" t="s">
        <v>445</v>
      </c>
      <c r="E96" s="22" t="s">
        <v>29</v>
      </c>
      <c r="F96" s="22" t="s">
        <v>446</v>
      </c>
      <c r="G96" s="22" t="s">
        <v>210</v>
      </c>
      <c r="H96" s="22" t="s">
        <v>447</v>
      </c>
      <c r="I96" s="22" t="s">
        <v>448</v>
      </c>
      <c r="J96" s="22" t="s">
        <v>449</v>
      </c>
      <c r="K96" s="40">
        <v>3000</v>
      </c>
      <c r="L96" s="40">
        <v>2100</v>
      </c>
      <c r="M96" s="40"/>
      <c r="N96" s="39">
        <f t="shared" si="1"/>
        <v>2100</v>
      </c>
      <c r="O96" s="22" t="s">
        <v>450</v>
      </c>
      <c r="P96" s="22" t="s">
        <v>451</v>
      </c>
      <c r="Q96" s="22">
        <v>130</v>
      </c>
      <c r="R96" s="22">
        <v>405</v>
      </c>
      <c r="S96" s="52" t="s">
        <v>122</v>
      </c>
      <c r="T96" s="22" t="s">
        <v>47</v>
      </c>
    </row>
  </sheetData>
  <sortState ref="A73:U108">
    <sortCondition ref="G73:G108"/>
    <sortCondition ref="H73:H108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60625" header="0.5" footer="0.5"/>
  <pageSetup paperSize="9" scale="65" fitToHeight="0" orientation="landscape" horizontalDpi="600"/>
  <headerFooter>
    <oddFooter>&amp;C- &amp;P+2 -</oddFooter>
  </headerFooter>
  <rowBreaks count="3" manualBreakCount="3">
    <brk id="96" max="16383" man="1"/>
    <brk id="96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Coral</cp:lastModifiedBy>
  <dcterms:created xsi:type="dcterms:W3CDTF">2021-10-08T07:08:00Z</dcterms:created>
  <dcterms:modified xsi:type="dcterms:W3CDTF">2022-12-28T02:10:29Z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CDEE0F2A9DD74CED8464AC965CDF9634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