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明细表" sheetId="1" r:id="rId1"/>
  </sheets>
  <definedNames>
    <definedName name="_xlnm._FilterDatabase" localSheetId="0" hidden="1">明细表!$A$4:$T$19</definedName>
    <definedName name="_xlnm.Print_Area" localSheetId="0">明细表!$A$1:$T$19</definedName>
    <definedName name="_xlnm.Print_Titles" localSheetId="0">明细表!$3:$4</definedName>
  </definedNames>
  <calcPr calcId="144525"/>
</workbook>
</file>

<file path=xl/sharedStrings.xml><?xml version="1.0" encoding="utf-8"?>
<sst xmlns="http://schemas.openxmlformats.org/spreadsheetml/2006/main" count="194" uniqueCount="119">
  <si>
    <t>附件：</t>
  </si>
  <si>
    <t>泗县2023年度省级财政衔接推进乡村振兴补助资金项目计划明细表</t>
  </si>
  <si>
    <t>序号</t>
  </si>
  <si>
    <t>项目类型</t>
  </si>
  <si>
    <t>项目性质</t>
  </si>
  <si>
    <t>项目名称</t>
  </si>
  <si>
    <t>项目主管部门及负责人</t>
  </si>
  <si>
    <t>项目实施单位及负责人</t>
  </si>
  <si>
    <t>项目地址</t>
  </si>
  <si>
    <t>建设内容、规模、规格等（补助标准）</t>
  </si>
  <si>
    <t>项目概算</t>
  </si>
  <si>
    <t>资金来源及规模（万元）</t>
  </si>
  <si>
    <t>绩效目标</t>
  </si>
  <si>
    <t>群众参与和利益联结机制</t>
  </si>
  <si>
    <t>受益脱贫户、监测户</t>
  </si>
  <si>
    <t>完成时限</t>
  </si>
  <si>
    <t>备注</t>
  </si>
  <si>
    <t>乡镇</t>
  </si>
  <si>
    <t>行政村</t>
  </si>
  <si>
    <t>具体位置</t>
  </si>
  <si>
    <t>省级资金</t>
  </si>
  <si>
    <t>其他资金</t>
  </si>
  <si>
    <t>小计</t>
  </si>
  <si>
    <t>户数</t>
  </si>
  <si>
    <t>人数</t>
  </si>
  <si>
    <t>合计</t>
  </si>
  <si>
    <t>教育培训类</t>
  </si>
  <si>
    <t>新建</t>
  </si>
  <si>
    <t>雨露计划</t>
  </si>
  <si>
    <t>教体局
韩昌盛</t>
  </si>
  <si>
    <t>全县</t>
  </si>
  <si>
    <t>各行政村</t>
  </si>
  <si>
    <t>雨露计划约2000人</t>
  </si>
  <si>
    <t>帮助脱贫户、监测户家庭学生约2000人顺利完成学业，提升就业技能</t>
  </si>
  <si>
    <t>群众参与项目申报、实施过程监督、完成后受益；脱贫家庭学生通过财政资金支持完成学业，实现良好就业发展，保障稳定脱贫</t>
  </si>
  <si>
    <t>2023年12月</t>
  </si>
  <si>
    <t>金融类</t>
  </si>
  <si>
    <t>小额信贷贴息项目</t>
  </si>
  <si>
    <t>财政局（地方金融监督管理局）
曹  飞</t>
  </si>
  <si>
    <t>使用财政资金对办理小额信贷的脱贫户、监测户进行政府贴息，贴息金额约700万元</t>
  </si>
  <si>
    <t>对办理小额信贷的脱贫户、监测户进行政府贴息，为脱贫户、监测户发展产业提供经济支持，减少其发展生产压力，增加收入</t>
  </si>
  <si>
    <t>通过财政衔接资金投入，减轻小额信贷户的资金使用负担，助力脱贫户、监测户发展，实现稳定脱贫及产业发展</t>
  </si>
  <si>
    <t>就业类</t>
  </si>
  <si>
    <t>交通补助</t>
  </si>
  <si>
    <t>人社局
赵  亮</t>
  </si>
  <si>
    <t>交通补助约8000人次</t>
  </si>
  <si>
    <t>交通补助4000人，减少务工出行开支，促进就业</t>
  </si>
  <si>
    <t>群众参与申报、实施过程监督、完成后受益；通过对县外务工人员提供交通补助的形式减少务工出行开支，促进就业巩固脱贫成果</t>
  </si>
  <si>
    <t>产业发展类</t>
  </si>
  <si>
    <t>特色种养到户奖补</t>
  </si>
  <si>
    <t>农业农村局
骆  松</t>
  </si>
  <si>
    <t>各镇（街道）</t>
  </si>
  <si>
    <t>扶持自主发展特色种养且产业达标的脱贫户</t>
  </si>
  <si>
    <t>扶持具备条件的脱贫户发展壮大特色种养业</t>
  </si>
  <si>
    <t>以产业补助的形式对脱贫户、监测户进行补助，扶持脱贫户、监测户发展特色种养业，提升他们自主发展特色产业内生动力，增加脱贫户、监测户收入</t>
  </si>
  <si>
    <t>美好家园庭院经济示范点建设（黑塔镇）</t>
  </si>
  <si>
    <t>黑塔镇
王谭俐</t>
  </si>
  <si>
    <t>黑塔镇</t>
  </si>
  <si>
    <t>倪姚村、顺河村、河西村、王武村、红旗村、陈圩村、大魏村</t>
  </si>
  <si>
    <t>群众房前屋后等空闲土地</t>
  </si>
  <si>
    <t>建设美好家园庭院经济示范点，利用脱贫户、监测户及普通群众房前屋后空地等闲置资源进行果树、蔬菜、花卉苗木等经济作物种植，种植荷兰豆470亩</t>
  </si>
  <si>
    <t>通过建设项目，带动脱贫户监测户及普通群众增收，同时改善居住生活条件，提高群众满意度</t>
  </si>
  <si>
    <t>群众参与项目申报、实施过程监督、竣工后项目所在地受益；通过项目实施，盘活资源种植经济作物改善群众身边生活环境，通过经济作物销售拓宽群众收入渠道</t>
  </si>
  <si>
    <t>美好家园庭院经济示范点建设（刘圩镇）</t>
  </si>
  <si>
    <t>刘圩镇
马成雷</t>
  </si>
  <si>
    <t>刘圩镇</t>
  </si>
  <si>
    <t>刘圩村</t>
  </si>
  <si>
    <t>建设美好家园庭院经济示范点，利用脱贫户、监测户及普通群众房前屋后空地等闲置资源进行果树、蔬菜、花卉苗木等经济作物种植，种植金银花45亩</t>
  </si>
  <si>
    <t>食用菌菌棒智慧工厂</t>
  </si>
  <si>
    <t>虹城街道
娄德志</t>
  </si>
  <si>
    <t>虹城街道</t>
  </si>
  <si>
    <t>白庙村</t>
  </si>
  <si>
    <t>泗县长三角绿色农产品加工产业园</t>
  </si>
  <si>
    <t>投资预算2.1亿元，项目占地约200亩（建设用地），项目建设年产2000万棒智慧工厂、制冷机房及其他配套设施等，项目管理费45万元</t>
  </si>
  <si>
    <t>通过建设项目，优先通过技术培训、指导、参与就业带动脱贫户监测户增收致富；在食用菌产业链前端提供技术、市场、产品支持，为从事食用菌生产的群众节约生产成本增加收入，促进县级食用菌产业发展；增加收益不低于实际投资额（不含地上附着物补偿费用）的6%。</t>
  </si>
  <si>
    <t>群众参与项目申报、实施过程监督、竣工后项目所在地受益；通过项目实施，增加就业岗位，促进食用菌种植产业发展，带动群众以就业创业等方式增收。</t>
  </si>
  <si>
    <t>2024年6月</t>
  </si>
  <si>
    <t>基础设施类</t>
  </si>
  <si>
    <t>改扩建</t>
  </si>
  <si>
    <t>新赵沟综合治理</t>
  </si>
  <si>
    <t>水利局
倪大洲</t>
  </si>
  <si>
    <t>马厂村韩徐村朱山村</t>
  </si>
  <si>
    <t>大中沟清淤3条8.5km；新建1*2m节制闸2座；桥涵加固3座；涵闸维修1座；新建过路涵1座；新建水泥路4*170m；</t>
  </si>
  <si>
    <t>沟渠清淤疏浚8.5公里及配套设施，防洪排涝，提升水利基础设施建设水平，改善生产生活条件，方便群众发展生产</t>
  </si>
  <si>
    <t>群众参与项目申报、实施过程监督、竣工后项目所在地受益；通过提升水利基础设施建设水平，改善群众生产生活条件，带动群众发展生产</t>
  </si>
  <si>
    <t>2023年10月</t>
  </si>
  <si>
    <t>蔡圩路</t>
  </si>
  <si>
    <t>交通局
胡正民</t>
  </si>
  <si>
    <t>山头镇</t>
  </si>
  <si>
    <t>蔡圩村</t>
  </si>
  <si>
    <t>圩庄至振兴港路口</t>
  </si>
  <si>
    <t>新建长1950米，宽7米,厚80厘米的四层石灰稳定土、60厘米的三层水泥稳定土、6+4厘米两层沥青道路，及附属桥梁等设施（重建1座桥，沟口30米、桥面宽12米1座，2个直径1米、宽12米的圆管涵，60*60矩形边沟）</t>
  </si>
  <si>
    <t>建设道路1.95公里及配套设施，提升村内基础设施水平，改善群众生产生活设施条件，方便出行</t>
  </si>
  <si>
    <t>群众参与项目申报、实施过程监督、竣工后项目所在地受益；通过改善道路基础设施，方便群众出行，带动群众发展生产</t>
  </si>
  <si>
    <t>维修</t>
  </si>
  <si>
    <t>环镇路胡陈村段</t>
  </si>
  <si>
    <t>泗城镇
郑文举</t>
  </si>
  <si>
    <t>泗城镇</t>
  </si>
  <si>
    <t>胡陈村</t>
  </si>
  <si>
    <t>胡陈圩东至大苗路段</t>
  </si>
  <si>
    <t>修复损毁道路长330米，宽4米，1320平方米，利用原水泥面板铺设厚15厘米碎石基层+厚20厘米水泥面板</t>
  </si>
  <si>
    <t>维修道路1320平方米，提升村内基础设施水平，改善群众生产生活设施条件，方便出行</t>
  </si>
  <si>
    <t>小黄河至江宅</t>
  </si>
  <si>
    <t>瓦坊镇
李  勤</t>
  </si>
  <si>
    <t>瓦坊镇</t>
  </si>
  <si>
    <t>瓦坊村</t>
  </si>
  <si>
    <t>歧路庄</t>
  </si>
  <si>
    <t>修复损毁道路长2000米，宽4米，利用原水泥面板铺设厚15厘米碎石基层+厚20厘米水泥面板</t>
  </si>
  <si>
    <t>维修道路2公里，提升村内基础设施水平，改善群众生产生活设施条件，方便出行</t>
  </si>
  <si>
    <t>项目管理费</t>
  </si>
  <si>
    <t>2023年度衔接资金道路项目管理费</t>
  </si>
  <si>
    <t>项目前期设计、评审、招标、监理及验收等与项目管理相关费用支出</t>
  </si>
  <si>
    <t>完善项目相关环节程序，保障项目顺利实施。</t>
  </si>
  <si>
    <t>通过项目实施，完善项目相关环节程序，保障项目高效实施，提高群众满意度，巩固拓展脱贫攻坚成果，助力乡村振兴</t>
  </si>
  <si>
    <t>宋找路项目管理费</t>
  </si>
  <si>
    <t>山头镇
王  也</t>
  </si>
  <si>
    <t>老虎沟路南段项目管理费</t>
  </si>
  <si>
    <t>墩集镇
徐  莉</t>
  </si>
  <si>
    <t>墩集镇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</si>
</sst>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b/>
      <sz val="20"/>
      <name val="方正小标宋简体"/>
      <charset val="134"/>
    </font>
    <font>
      <b/>
      <sz val="12"/>
      <name val="仿宋"/>
      <charset val="134"/>
    </font>
    <font>
      <b/>
      <sz val="11"/>
      <name val="仿宋"/>
      <charset val="134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protection locked="0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" fillId="0" borderId="0"/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55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1" xfId="55" applyNumberFormat="1" applyFont="1" applyFill="1" applyBorder="1" applyAlignment="1">
      <alignment horizontal="center" vertical="center" wrapText="1"/>
    </xf>
    <xf numFmtId="0" fontId="10" fillId="0" borderId="1" xfId="55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55" applyFont="1" applyFill="1" applyBorder="1" applyAlignment="1" applyProtection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4 2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4 2" xfId="54"/>
    <cellStyle name="常规 2" xfId="55"/>
    <cellStyle name="常规 3" xfId="56"/>
    <cellStyle name="常规 4" xfId="5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"/>
  <sheetViews>
    <sheetView tabSelected="1" zoomScaleSheetLayoutView="70" workbookViewId="0">
      <pane ySplit="4" topLeftCell="A5" activePane="bottomLeft" state="frozen"/>
      <selection/>
      <selection pane="bottomLeft" activeCell="G6" sqref="G6"/>
    </sheetView>
  </sheetViews>
  <sheetFormatPr defaultColWidth="9" defaultRowHeight="13.5"/>
  <cols>
    <col min="1" max="1" width="4.88333333333333" style="1" customWidth="1"/>
    <col min="2" max="2" width="6.25" style="1" customWidth="1"/>
    <col min="3" max="3" width="5.38333333333333" style="1" customWidth="1"/>
    <col min="4" max="4" width="10.75" style="1" customWidth="1"/>
    <col min="5" max="5" width="7.625" style="1" customWidth="1"/>
    <col min="6" max="6" width="7.5" style="1" customWidth="1"/>
    <col min="7" max="7" width="6.63333333333333" style="1" customWidth="1"/>
    <col min="8" max="8" width="7.625" style="1" customWidth="1"/>
    <col min="9" max="9" width="10.6333333333333" style="1" customWidth="1"/>
    <col min="10" max="10" width="25.5" style="1" customWidth="1"/>
    <col min="11" max="11" width="11.625" style="9" customWidth="1"/>
    <col min="12" max="12" width="10.375" style="9" customWidth="1"/>
    <col min="13" max="13" width="9.25" style="9" customWidth="1"/>
    <col min="14" max="14" width="10.375" style="9" customWidth="1"/>
    <col min="15" max="15" width="23" style="1" customWidth="1"/>
    <col min="16" max="16" width="35.8833333333333" style="1" customWidth="1"/>
    <col min="17" max="17" width="5.75" style="1" customWidth="1"/>
    <col min="18" max="18" width="6.63333333333333" style="1" customWidth="1"/>
    <col min="19" max="19" width="6.375" style="10" customWidth="1"/>
    <col min="20" max="20" width="4.875" style="1" customWidth="1"/>
    <col min="21" max="16384" width="9" style="1"/>
  </cols>
  <sheetData>
    <row r="1" spans="1:1">
      <c r="A1" s="1" t="s">
        <v>0</v>
      </c>
    </row>
    <row r="2" s="1" customFormat="1" ht="27" spans="1:2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8"/>
      <c r="L2" s="18"/>
      <c r="M2" s="18"/>
      <c r="N2" s="18"/>
      <c r="O2" s="11"/>
      <c r="P2" s="11"/>
      <c r="Q2" s="11"/>
      <c r="R2" s="11"/>
      <c r="S2" s="11"/>
      <c r="T2" s="11"/>
    </row>
    <row r="3" s="2" customFormat="1" ht="30" customHeight="1" spans="1:2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/>
      <c r="I3" s="12"/>
      <c r="J3" s="12" t="s">
        <v>9</v>
      </c>
      <c r="K3" s="19" t="s">
        <v>10</v>
      </c>
      <c r="L3" s="20" t="s">
        <v>11</v>
      </c>
      <c r="M3" s="20"/>
      <c r="N3" s="20"/>
      <c r="O3" s="12" t="s">
        <v>12</v>
      </c>
      <c r="P3" s="12" t="s">
        <v>13</v>
      </c>
      <c r="Q3" s="12" t="s">
        <v>14</v>
      </c>
      <c r="R3" s="12"/>
      <c r="S3" s="27" t="s">
        <v>15</v>
      </c>
      <c r="T3" s="12" t="s">
        <v>16</v>
      </c>
    </row>
    <row r="4" s="2" customFormat="1" ht="30" customHeight="1" spans="1:20">
      <c r="A4" s="12"/>
      <c r="B4" s="12"/>
      <c r="C4" s="12"/>
      <c r="D4" s="12"/>
      <c r="E4" s="12"/>
      <c r="F4" s="12"/>
      <c r="G4" s="12" t="s">
        <v>17</v>
      </c>
      <c r="H4" s="12" t="s">
        <v>18</v>
      </c>
      <c r="I4" s="12" t="s">
        <v>19</v>
      </c>
      <c r="J4" s="12"/>
      <c r="K4" s="21"/>
      <c r="L4" s="20" t="s">
        <v>20</v>
      </c>
      <c r="M4" s="20" t="s">
        <v>21</v>
      </c>
      <c r="N4" s="20" t="s">
        <v>22</v>
      </c>
      <c r="O4" s="12"/>
      <c r="P4" s="12"/>
      <c r="Q4" s="12" t="s">
        <v>23</v>
      </c>
      <c r="R4" s="12" t="s">
        <v>24</v>
      </c>
      <c r="S4" s="27"/>
      <c r="T4" s="12"/>
    </row>
    <row r="5" s="1" customFormat="1" spans="1:20">
      <c r="A5" s="13"/>
      <c r="B5" s="13"/>
      <c r="C5" s="13"/>
      <c r="D5" s="13"/>
      <c r="E5" s="13"/>
      <c r="F5" s="13"/>
      <c r="G5" s="13"/>
      <c r="H5" s="13"/>
      <c r="I5" s="13"/>
      <c r="J5" s="13" t="s">
        <v>25</v>
      </c>
      <c r="K5" s="22">
        <f>SUM(K6:K19)</f>
        <v>25132</v>
      </c>
      <c r="L5" s="22">
        <f>SUM(L6:L19)</f>
        <v>5888</v>
      </c>
      <c r="M5" s="22">
        <f>SUM(M6:M19)</f>
        <v>0</v>
      </c>
      <c r="N5" s="22">
        <f>SUM(N6:N19)</f>
        <v>5888</v>
      </c>
      <c r="O5" s="13"/>
      <c r="P5" s="13"/>
      <c r="Q5" s="13"/>
      <c r="R5" s="13"/>
      <c r="S5" s="28"/>
      <c r="T5" s="29"/>
    </row>
    <row r="6" s="3" customFormat="1" ht="33.75" spans="1:20">
      <c r="A6" s="14">
        <v>1</v>
      </c>
      <c r="B6" s="14" t="s">
        <v>26</v>
      </c>
      <c r="C6" s="14" t="s">
        <v>27</v>
      </c>
      <c r="D6" s="14" t="s">
        <v>28</v>
      </c>
      <c r="E6" s="14" t="s">
        <v>29</v>
      </c>
      <c r="F6" s="14" t="s">
        <v>29</v>
      </c>
      <c r="G6" s="14" t="s">
        <v>30</v>
      </c>
      <c r="H6" s="14" t="s">
        <v>31</v>
      </c>
      <c r="I6" s="14" t="s">
        <v>31</v>
      </c>
      <c r="J6" s="14" t="s">
        <v>32</v>
      </c>
      <c r="K6" s="23">
        <v>600</v>
      </c>
      <c r="L6" s="23">
        <v>300</v>
      </c>
      <c r="M6" s="23"/>
      <c r="N6" s="23">
        <f t="shared" ref="N6:N19" si="0">L6+M6</f>
        <v>300</v>
      </c>
      <c r="O6" s="15" t="s">
        <v>33</v>
      </c>
      <c r="P6" s="15" t="s">
        <v>34</v>
      </c>
      <c r="Q6" s="30">
        <v>2000</v>
      </c>
      <c r="R6" s="15">
        <v>6000</v>
      </c>
      <c r="S6" s="31" t="s">
        <v>35</v>
      </c>
      <c r="T6" s="15"/>
    </row>
    <row r="7" s="4" customFormat="1" ht="55" customHeight="1" spans="1:20">
      <c r="A7" s="14">
        <v>2</v>
      </c>
      <c r="B7" s="15" t="s">
        <v>36</v>
      </c>
      <c r="C7" s="15" t="s">
        <v>27</v>
      </c>
      <c r="D7" s="15" t="s">
        <v>37</v>
      </c>
      <c r="E7" s="15" t="s">
        <v>38</v>
      </c>
      <c r="F7" s="15" t="s">
        <v>38</v>
      </c>
      <c r="G7" s="15" t="s">
        <v>30</v>
      </c>
      <c r="H7" s="16" t="s">
        <v>31</v>
      </c>
      <c r="I7" s="16" t="s">
        <v>31</v>
      </c>
      <c r="J7" s="15" t="s">
        <v>39</v>
      </c>
      <c r="K7" s="24">
        <v>700</v>
      </c>
      <c r="L7" s="24">
        <v>200</v>
      </c>
      <c r="M7" s="23"/>
      <c r="N7" s="23">
        <f t="shared" si="0"/>
        <v>200</v>
      </c>
      <c r="O7" s="15" t="s">
        <v>40</v>
      </c>
      <c r="P7" s="15" t="s">
        <v>41</v>
      </c>
      <c r="Q7" s="15">
        <v>3300</v>
      </c>
      <c r="R7" s="15">
        <v>9500</v>
      </c>
      <c r="S7" s="32" t="s">
        <v>35</v>
      </c>
      <c r="T7" s="15"/>
    </row>
    <row r="8" s="5" customFormat="1" ht="33.75" spans="1:20">
      <c r="A8" s="14">
        <v>3</v>
      </c>
      <c r="B8" s="15" t="s">
        <v>42</v>
      </c>
      <c r="C8" s="15" t="s">
        <v>27</v>
      </c>
      <c r="D8" s="15" t="s">
        <v>43</v>
      </c>
      <c r="E8" s="15" t="s">
        <v>44</v>
      </c>
      <c r="F8" s="15" t="s">
        <v>44</v>
      </c>
      <c r="G8" s="15" t="s">
        <v>30</v>
      </c>
      <c r="H8" s="15" t="s">
        <v>31</v>
      </c>
      <c r="I8" s="15" t="s">
        <v>31</v>
      </c>
      <c r="J8" s="15" t="s">
        <v>45</v>
      </c>
      <c r="K8" s="24">
        <v>200</v>
      </c>
      <c r="L8" s="24">
        <v>200</v>
      </c>
      <c r="M8" s="23"/>
      <c r="N8" s="23">
        <f t="shared" si="0"/>
        <v>200</v>
      </c>
      <c r="O8" s="15" t="s">
        <v>46</v>
      </c>
      <c r="P8" s="15" t="s">
        <v>47</v>
      </c>
      <c r="Q8" s="15">
        <v>2000</v>
      </c>
      <c r="R8" s="15">
        <v>4000</v>
      </c>
      <c r="S8" s="32" t="s">
        <v>35</v>
      </c>
      <c r="T8" s="15"/>
    </row>
    <row r="9" s="6" customFormat="1" ht="45" customHeight="1" spans="1:20">
      <c r="A9" s="14">
        <v>4</v>
      </c>
      <c r="B9" s="15" t="s">
        <v>48</v>
      </c>
      <c r="C9" s="15" t="s">
        <v>27</v>
      </c>
      <c r="D9" s="15" t="s">
        <v>49</v>
      </c>
      <c r="E9" s="15" t="s">
        <v>50</v>
      </c>
      <c r="F9" s="15" t="s">
        <v>51</v>
      </c>
      <c r="G9" s="15" t="s">
        <v>30</v>
      </c>
      <c r="H9" s="15" t="s">
        <v>31</v>
      </c>
      <c r="I9" s="15" t="s">
        <v>31</v>
      </c>
      <c r="J9" s="15" t="s">
        <v>52</v>
      </c>
      <c r="K9" s="24">
        <v>800</v>
      </c>
      <c r="L9" s="24">
        <v>800</v>
      </c>
      <c r="M9" s="24"/>
      <c r="N9" s="23">
        <f t="shared" si="0"/>
        <v>800</v>
      </c>
      <c r="O9" s="15" t="s">
        <v>53</v>
      </c>
      <c r="P9" s="15" t="s">
        <v>54</v>
      </c>
      <c r="Q9" s="15">
        <v>5500</v>
      </c>
      <c r="R9" s="15">
        <v>15500</v>
      </c>
      <c r="S9" s="32" t="s">
        <v>35</v>
      </c>
      <c r="T9" s="15"/>
    </row>
    <row r="10" s="7" customFormat="1" ht="78.75" spans="1:20">
      <c r="A10" s="14">
        <v>5</v>
      </c>
      <c r="B10" s="15" t="s">
        <v>48</v>
      </c>
      <c r="C10" s="15" t="s">
        <v>27</v>
      </c>
      <c r="D10" s="15" t="s">
        <v>55</v>
      </c>
      <c r="E10" s="15" t="s">
        <v>50</v>
      </c>
      <c r="F10" s="15" t="s">
        <v>56</v>
      </c>
      <c r="G10" s="15" t="s">
        <v>57</v>
      </c>
      <c r="H10" s="15" t="s">
        <v>58</v>
      </c>
      <c r="I10" s="17" t="s">
        <v>59</v>
      </c>
      <c r="J10" s="17" t="s">
        <v>60</v>
      </c>
      <c r="K10" s="25">
        <v>24</v>
      </c>
      <c r="L10" s="25">
        <v>24</v>
      </c>
      <c r="M10" s="25"/>
      <c r="N10" s="23">
        <f t="shared" si="0"/>
        <v>24</v>
      </c>
      <c r="O10" s="17" t="s">
        <v>61</v>
      </c>
      <c r="P10" s="17" t="s">
        <v>62</v>
      </c>
      <c r="Q10" s="17">
        <v>146</v>
      </c>
      <c r="R10" s="17">
        <v>526</v>
      </c>
      <c r="S10" s="32" t="s">
        <v>35</v>
      </c>
      <c r="T10" s="15"/>
    </row>
    <row r="11" s="7" customFormat="1" ht="56.25" spans="1:20">
      <c r="A11" s="14">
        <v>6</v>
      </c>
      <c r="B11" s="15" t="s">
        <v>48</v>
      </c>
      <c r="C11" s="15" t="s">
        <v>27</v>
      </c>
      <c r="D11" s="15" t="s">
        <v>63</v>
      </c>
      <c r="E11" s="15" t="s">
        <v>50</v>
      </c>
      <c r="F11" s="15" t="s">
        <v>64</v>
      </c>
      <c r="G11" s="15" t="s">
        <v>65</v>
      </c>
      <c r="H11" s="15" t="s">
        <v>66</v>
      </c>
      <c r="I11" s="17" t="s">
        <v>59</v>
      </c>
      <c r="J11" s="17" t="s">
        <v>67</v>
      </c>
      <c r="K11" s="25">
        <v>7</v>
      </c>
      <c r="L11" s="25">
        <v>7</v>
      </c>
      <c r="M11" s="25"/>
      <c r="N11" s="23">
        <f t="shared" si="0"/>
        <v>7</v>
      </c>
      <c r="O11" s="17" t="s">
        <v>61</v>
      </c>
      <c r="P11" s="17" t="s">
        <v>62</v>
      </c>
      <c r="Q11" s="17">
        <v>8</v>
      </c>
      <c r="R11" s="17">
        <v>31</v>
      </c>
      <c r="S11" s="32" t="s">
        <v>35</v>
      </c>
      <c r="T11" s="15"/>
    </row>
    <row r="12" s="1" customFormat="1" ht="112" customHeight="1" spans="1:20">
      <c r="A12" s="14">
        <v>7</v>
      </c>
      <c r="B12" s="15" t="s">
        <v>48</v>
      </c>
      <c r="C12" s="15" t="s">
        <v>27</v>
      </c>
      <c r="D12" s="15" t="s">
        <v>68</v>
      </c>
      <c r="E12" s="15" t="s">
        <v>50</v>
      </c>
      <c r="F12" s="15" t="s">
        <v>69</v>
      </c>
      <c r="G12" s="15" t="s">
        <v>70</v>
      </c>
      <c r="H12" s="15" t="s">
        <v>71</v>
      </c>
      <c r="I12" s="15" t="s">
        <v>72</v>
      </c>
      <c r="J12" s="15" t="s">
        <v>73</v>
      </c>
      <c r="K12" s="24">
        <v>21000</v>
      </c>
      <c r="L12" s="24">
        <v>2800</v>
      </c>
      <c r="M12" s="24"/>
      <c r="N12" s="23">
        <f t="shared" si="0"/>
        <v>2800</v>
      </c>
      <c r="O12" s="15" t="s">
        <v>74</v>
      </c>
      <c r="P12" s="15" t="s">
        <v>75</v>
      </c>
      <c r="Q12" s="15">
        <v>151</v>
      </c>
      <c r="R12" s="15">
        <v>420</v>
      </c>
      <c r="S12" s="32" t="s">
        <v>76</v>
      </c>
      <c r="T12" s="15"/>
    </row>
    <row r="13" s="1" customFormat="1" ht="45" spans="1:20">
      <c r="A13" s="14">
        <v>8</v>
      </c>
      <c r="B13" s="15" t="s">
        <v>77</v>
      </c>
      <c r="C13" s="15" t="s">
        <v>78</v>
      </c>
      <c r="D13" s="15" t="s">
        <v>79</v>
      </c>
      <c r="E13" s="15" t="s">
        <v>80</v>
      </c>
      <c r="F13" s="15" t="s">
        <v>80</v>
      </c>
      <c r="G13" s="15" t="s">
        <v>57</v>
      </c>
      <c r="H13" s="15" t="s">
        <v>81</v>
      </c>
      <c r="I13" s="15" t="s">
        <v>81</v>
      </c>
      <c r="J13" s="15" t="s">
        <v>82</v>
      </c>
      <c r="K13" s="24">
        <v>270</v>
      </c>
      <c r="L13" s="24">
        <v>270</v>
      </c>
      <c r="M13" s="24"/>
      <c r="N13" s="23">
        <f t="shared" si="0"/>
        <v>270</v>
      </c>
      <c r="O13" s="26" t="s">
        <v>83</v>
      </c>
      <c r="P13" s="15" t="s">
        <v>84</v>
      </c>
      <c r="Q13" s="15">
        <v>302</v>
      </c>
      <c r="R13" s="15">
        <v>981</v>
      </c>
      <c r="S13" s="32" t="s">
        <v>85</v>
      </c>
      <c r="T13" s="15"/>
    </row>
    <row r="14" s="8" customFormat="1" ht="85" customHeight="1" spans="1:20">
      <c r="A14" s="14">
        <v>9</v>
      </c>
      <c r="B14" s="16" t="s">
        <v>77</v>
      </c>
      <c r="C14" s="16" t="s">
        <v>27</v>
      </c>
      <c r="D14" s="16" t="s">
        <v>86</v>
      </c>
      <c r="E14" s="15" t="s">
        <v>87</v>
      </c>
      <c r="F14" s="15" t="s">
        <v>87</v>
      </c>
      <c r="G14" s="16" t="s">
        <v>88</v>
      </c>
      <c r="H14" s="16" t="s">
        <v>89</v>
      </c>
      <c r="I14" s="16" t="s">
        <v>90</v>
      </c>
      <c r="J14" s="16" t="s">
        <v>91</v>
      </c>
      <c r="K14" s="24">
        <v>1360</v>
      </c>
      <c r="L14" s="24">
        <v>1116</v>
      </c>
      <c r="M14" s="24"/>
      <c r="N14" s="23">
        <f t="shared" si="0"/>
        <v>1116</v>
      </c>
      <c r="O14" s="16" t="s">
        <v>92</v>
      </c>
      <c r="P14" s="17" t="s">
        <v>93</v>
      </c>
      <c r="Q14" s="16">
        <v>249</v>
      </c>
      <c r="R14" s="16">
        <v>691</v>
      </c>
      <c r="S14" s="32" t="s">
        <v>35</v>
      </c>
      <c r="T14" s="33"/>
    </row>
    <row r="15" s="1" customFormat="1" ht="45" customHeight="1" spans="1:20">
      <c r="A15" s="14">
        <v>10</v>
      </c>
      <c r="B15" s="15" t="s">
        <v>77</v>
      </c>
      <c r="C15" s="15" t="s">
        <v>94</v>
      </c>
      <c r="D15" s="15" t="s">
        <v>95</v>
      </c>
      <c r="E15" s="15" t="s">
        <v>87</v>
      </c>
      <c r="F15" s="15" t="s">
        <v>96</v>
      </c>
      <c r="G15" s="15" t="s">
        <v>97</v>
      </c>
      <c r="H15" s="16" t="s">
        <v>98</v>
      </c>
      <c r="I15" s="15" t="s">
        <v>99</v>
      </c>
      <c r="J15" s="15" t="s">
        <v>100</v>
      </c>
      <c r="K15" s="24">
        <v>22</v>
      </c>
      <c r="L15" s="24">
        <v>22</v>
      </c>
      <c r="M15" s="24"/>
      <c r="N15" s="23">
        <f t="shared" si="0"/>
        <v>22</v>
      </c>
      <c r="O15" s="15" t="s">
        <v>101</v>
      </c>
      <c r="P15" s="17" t="s">
        <v>93</v>
      </c>
      <c r="Q15" s="15">
        <v>37</v>
      </c>
      <c r="R15" s="15">
        <v>107</v>
      </c>
      <c r="S15" s="32" t="s">
        <v>85</v>
      </c>
      <c r="T15" s="15"/>
    </row>
    <row r="16" s="1" customFormat="1" ht="33.75" spans="1:20">
      <c r="A16" s="14">
        <v>11</v>
      </c>
      <c r="B16" s="15" t="s">
        <v>77</v>
      </c>
      <c r="C16" s="15" t="s">
        <v>94</v>
      </c>
      <c r="D16" s="15" t="s">
        <v>102</v>
      </c>
      <c r="E16" s="15" t="s">
        <v>87</v>
      </c>
      <c r="F16" s="15" t="s">
        <v>103</v>
      </c>
      <c r="G16" s="15" t="s">
        <v>104</v>
      </c>
      <c r="H16" s="15" t="s">
        <v>105</v>
      </c>
      <c r="I16" s="15" t="s">
        <v>106</v>
      </c>
      <c r="J16" s="17" t="s">
        <v>107</v>
      </c>
      <c r="K16" s="24">
        <v>136</v>
      </c>
      <c r="L16" s="24">
        <v>136</v>
      </c>
      <c r="M16" s="24"/>
      <c r="N16" s="23">
        <f t="shared" si="0"/>
        <v>136</v>
      </c>
      <c r="O16" s="15" t="s">
        <v>108</v>
      </c>
      <c r="P16" s="17" t="s">
        <v>93</v>
      </c>
      <c r="Q16" s="15">
        <v>6</v>
      </c>
      <c r="R16" s="15">
        <v>22</v>
      </c>
      <c r="S16" s="32" t="s">
        <v>85</v>
      </c>
      <c r="T16" s="15"/>
    </row>
    <row r="17" s="5" customFormat="1" ht="33.75" spans="1:20">
      <c r="A17" s="14">
        <v>12</v>
      </c>
      <c r="B17" s="15" t="s">
        <v>109</v>
      </c>
      <c r="C17" s="15" t="s">
        <v>27</v>
      </c>
      <c r="D17" s="15" t="s">
        <v>110</v>
      </c>
      <c r="E17" s="15" t="s">
        <v>87</v>
      </c>
      <c r="F17" s="15" t="s">
        <v>87</v>
      </c>
      <c r="G17" s="15" t="s">
        <v>30</v>
      </c>
      <c r="H17" s="17" t="s">
        <v>31</v>
      </c>
      <c r="I17" s="17" t="s">
        <v>31</v>
      </c>
      <c r="J17" s="15" t="s">
        <v>111</v>
      </c>
      <c r="K17" s="24">
        <v>5.5</v>
      </c>
      <c r="L17" s="24">
        <v>5.5</v>
      </c>
      <c r="M17" s="24"/>
      <c r="N17" s="23">
        <f t="shared" si="0"/>
        <v>5.5</v>
      </c>
      <c r="O17" s="15" t="s">
        <v>112</v>
      </c>
      <c r="P17" s="15" t="s">
        <v>113</v>
      </c>
      <c r="Q17" s="15">
        <v>5122</v>
      </c>
      <c r="R17" s="15">
        <v>14120</v>
      </c>
      <c r="S17" s="32" t="s">
        <v>35</v>
      </c>
      <c r="T17" s="34"/>
    </row>
    <row r="18" s="5" customFormat="1" ht="33.75" spans="1:20">
      <c r="A18" s="14">
        <v>13</v>
      </c>
      <c r="B18" s="15" t="s">
        <v>109</v>
      </c>
      <c r="C18" s="15" t="s">
        <v>27</v>
      </c>
      <c r="D18" s="15" t="s">
        <v>114</v>
      </c>
      <c r="E18" s="15" t="s">
        <v>87</v>
      </c>
      <c r="F18" s="15" t="s">
        <v>115</v>
      </c>
      <c r="G18" s="17" t="s">
        <v>88</v>
      </c>
      <c r="H18" s="17" t="s">
        <v>31</v>
      </c>
      <c r="I18" s="17" t="s">
        <v>31</v>
      </c>
      <c r="J18" s="15" t="s">
        <v>111</v>
      </c>
      <c r="K18" s="24">
        <v>3.5</v>
      </c>
      <c r="L18" s="24">
        <v>3.5</v>
      </c>
      <c r="M18" s="24"/>
      <c r="N18" s="23">
        <f t="shared" si="0"/>
        <v>3.5</v>
      </c>
      <c r="O18" s="15" t="s">
        <v>112</v>
      </c>
      <c r="P18" s="15" t="s">
        <v>113</v>
      </c>
      <c r="Q18" s="15">
        <v>79</v>
      </c>
      <c r="R18" s="15">
        <v>192</v>
      </c>
      <c r="S18" s="32" t="s">
        <v>35</v>
      </c>
      <c r="T18" s="34"/>
    </row>
    <row r="19" s="5" customFormat="1" ht="33.75" spans="1:20">
      <c r="A19" s="14">
        <v>14</v>
      </c>
      <c r="B19" s="15" t="s">
        <v>109</v>
      </c>
      <c r="C19" s="15" t="s">
        <v>27</v>
      </c>
      <c r="D19" s="15" t="s">
        <v>116</v>
      </c>
      <c r="E19" s="15" t="s">
        <v>50</v>
      </c>
      <c r="F19" s="15" t="s">
        <v>117</v>
      </c>
      <c r="G19" s="17" t="s">
        <v>118</v>
      </c>
      <c r="H19" s="17" t="s">
        <v>31</v>
      </c>
      <c r="I19" s="17" t="s">
        <v>31</v>
      </c>
      <c r="J19" s="15" t="s">
        <v>111</v>
      </c>
      <c r="K19" s="24">
        <v>4</v>
      </c>
      <c r="L19" s="24">
        <v>4</v>
      </c>
      <c r="M19" s="24"/>
      <c r="N19" s="23">
        <f t="shared" si="0"/>
        <v>4</v>
      </c>
      <c r="O19" s="15" t="s">
        <v>112</v>
      </c>
      <c r="P19" s="15" t="s">
        <v>113</v>
      </c>
      <c r="Q19" s="35">
        <v>25</v>
      </c>
      <c r="R19" s="35">
        <v>86</v>
      </c>
      <c r="S19" s="32" t="s">
        <v>35</v>
      </c>
      <c r="T19" s="34"/>
    </row>
  </sheetData>
  <sortState ref="A73:U108">
    <sortCondition ref="G73:G108"/>
    <sortCondition ref="H73:H108"/>
  </sortState>
  <mergeCells count="17">
    <mergeCell ref="A1:B1"/>
    <mergeCell ref="A2:T2"/>
    <mergeCell ref="G3:I3"/>
    <mergeCell ref="L3:N3"/>
    <mergeCell ref="Q3:R3"/>
    <mergeCell ref="A3:A4"/>
    <mergeCell ref="B3:B4"/>
    <mergeCell ref="C3:C4"/>
    <mergeCell ref="D3:D4"/>
    <mergeCell ref="E3:E4"/>
    <mergeCell ref="F3:F4"/>
    <mergeCell ref="J3:J4"/>
    <mergeCell ref="K3:K4"/>
    <mergeCell ref="O3:O4"/>
    <mergeCell ref="P3:P4"/>
    <mergeCell ref="S3:S4"/>
    <mergeCell ref="T3:T4"/>
  </mergeCells>
  <printOptions horizontalCentered="1"/>
  <pageMargins left="0.357638888888889" right="0.357638888888889" top="1" bottom="0.802777777777778" header="0.5" footer="0.5"/>
  <pageSetup paperSize="9" scale="65" fitToHeight="0" orientation="landscape" horizontalDpi="600"/>
  <headerFooter>
    <oddFooter>&amp;C- &amp;P+2 -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Coral</cp:lastModifiedBy>
  <dcterms:created xsi:type="dcterms:W3CDTF">2021-10-08T07:08:00Z</dcterms:created>
  <dcterms:modified xsi:type="dcterms:W3CDTF">2023-01-07T02:13:07Z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CDEE0F2A9DD74CED8464AC965CDF9634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