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明细表" sheetId="1" r:id="rId1"/>
  </sheets>
  <definedNames>
    <definedName name="_xlnm._FilterDatabase" localSheetId="0" hidden="1">明细表!$A$4:$T$10</definedName>
    <definedName name="_xlnm.Print_Area" localSheetId="0">明细表!$A$1:$T$10</definedName>
    <definedName name="_xlnm.Print_Titles" localSheetId="0">明细表!$3:$4</definedName>
  </definedNames>
  <calcPr calcId="144525"/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 s="1"/>
  <c r="M5" i="1"/>
  <c r="L5" i="1"/>
  <c r="K5" i="1"/>
</calcChain>
</file>

<file path=xl/sharedStrings.xml><?xml version="1.0" encoding="utf-8"?>
<sst xmlns="http://schemas.openxmlformats.org/spreadsheetml/2006/main" count="86" uniqueCount="60">
  <si>
    <t>附件：2</t>
  </si>
  <si>
    <t>泗县2023年度第一批次财政衔接推进乡村振兴补助资金项目计划明细表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</si>
  <si>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</si>
  <si>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</si>
  <si>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</si>
  <si>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</si>
  <si>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</si>
  <si>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</si>
  <si>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</si>
  <si>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</si>
  <si>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</si>
  <si>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</si>
  <si>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</si>
  <si>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</si>
  <si>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</si>
  <si>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</si>
  <si>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</si>
  <si>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</si>
  <si>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</si>
  <si>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</si>
  <si>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中央资金</t>
  </si>
  <si>
    <t>其他资金</t>
  </si>
  <si>
    <t>小计</t>
  </si>
  <si>
    <t>户数</t>
  </si>
  <si>
    <t>人数</t>
  </si>
  <si>
    <t>合计</t>
  </si>
  <si>
    <t>基础设施类</t>
  </si>
  <si>
    <t>新建</t>
  </si>
  <si>
    <t>草莓园区配套基础设施（老虎沟路南段）</t>
  </si>
  <si>
    <t>农业农村局
骆松</t>
  </si>
  <si>
    <t>墩集镇
徐莉</t>
  </si>
  <si>
    <t>墩集镇</t>
  </si>
  <si>
    <t>霸王村</t>
  </si>
  <si>
    <t>董庄桥至草霸路</t>
  </si>
  <si>
    <t>长1650米，宽5.5米沥青道路，40厘米厚灰土,30厘米水稳层，9厘米厚混凝土面层及必要生命防护设施和道路标线等</t>
  </si>
  <si>
    <t>建设道路1.65公里，提升产业配套设施水平，改善生产条件，带动群众发展生产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</si>
  <si>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</si>
  <si>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2023年10月</t>
  </si>
  <si>
    <t>群众参与项目申报、实施过程监督、竣工后项目所在地受益；通过提升水利基础设施建设水平，改善群众生产生活条件，带动群众发展生产</t>
  </si>
  <si>
    <t>重建</t>
  </si>
  <si>
    <t>水利局
倪大洲</t>
  </si>
  <si>
    <t>1*4*6m，板桥1座</t>
  </si>
  <si>
    <t>建板桥1座，提升水利基础设施建设水平，改善生产生活条件，方便群众发展生产</t>
  </si>
  <si>
    <t>1*3*6m，板桥1座</t>
  </si>
  <si>
    <t>朱圩西桥</t>
  </si>
  <si>
    <t>石梁河村</t>
  </si>
  <si>
    <t>朱圩庄西</t>
  </si>
  <si>
    <t>肖阳东桥</t>
  </si>
  <si>
    <t>石龙岗村</t>
  </si>
  <si>
    <t>肖阳东</t>
  </si>
  <si>
    <t>交通局
胡正民</t>
  </si>
  <si>
    <t>群众参与项目申报、实施过程监督、竣工后项目所在地受益；通过改善道路基础设施，方便群众出行，带动群众发展生产</t>
  </si>
  <si>
    <t>霸王孙刘路</t>
  </si>
  <si>
    <t>项沟刘滚水坝北</t>
  </si>
  <si>
    <t>长260米，宽4米，12厘米厚级配碎石路基，18厘米厚混凝土面板</t>
  </si>
  <si>
    <t>建设道路0.26公里，提升村内基础设施水平，改善群众生产生活设施条件，方便出行</t>
  </si>
  <si>
    <t>霸王孙路</t>
  </si>
  <si>
    <t>孙庄高铁迁建点</t>
  </si>
  <si>
    <t>长90米，宽4米，12厘米厚级配碎石路基，18厘米厚混凝土面板</t>
  </si>
  <si>
    <t>建设道路0.09公里，提升村内基础设施水平，改善群众生产生活设施条件，方便出行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</si>
</sst>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1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9"/>
      <name val="仿宋"/>
      <charset val="134"/>
    </font>
    <font>
      <b/>
      <sz val="20"/>
      <name val="方正小标宋简体"/>
      <charset val="134"/>
    </font>
    <font>
      <b/>
      <sz val="12"/>
      <name val="仿宋"/>
      <family val="3"/>
      <charset val="134"/>
    </font>
    <font>
      <b/>
      <sz val="11"/>
      <name val="仿宋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protection locked="0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8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4" fillId="0" borderId="1" xfId="6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9">
    <cellStyle name="常规" xfId="0" builtinId="0"/>
    <cellStyle name="常规 14 2" xfId="5"/>
    <cellStyle name="常规 2" xfId="6"/>
    <cellStyle name="常规 2 2" xfId="4"/>
    <cellStyle name="常规 2 5" xfId="1"/>
    <cellStyle name="常规 24 2" xfId="2"/>
    <cellStyle name="常规 3" xfId="7"/>
    <cellStyle name="常规 3 2" xfId="3"/>
    <cellStyle name="常规 4" xfId="8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zoomScaleSheetLayoutView="70" workbookViewId="0">
      <pane ySplit="4" topLeftCell="A5" activePane="bottomLeft" state="frozen"/>
      <selection pane="bottomLeft" activeCell="G19" sqref="G19"/>
    </sheetView>
  </sheetViews>
  <sheetFormatPr defaultColWidth="9" defaultRowHeight="13.5"/>
  <cols>
    <col min="1" max="1" width="4.875" style="1" customWidth="1"/>
    <col min="2" max="2" width="6.25" style="1" customWidth="1"/>
    <col min="3" max="3" width="5.375" style="1" customWidth="1"/>
    <col min="4" max="4" width="10.75" style="1" customWidth="1"/>
    <col min="5" max="5" width="7.625" style="1" customWidth="1"/>
    <col min="6" max="6" width="7.5" style="1" customWidth="1"/>
    <col min="7" max="8" width="6.625" style="1" customWidth="1"/>
    <col min="9" max="9" width="10.625" style="1" customWidth="1"/>
    <col min="10" max="10" width="25.5" style="1" customWidth="1"/>
    <col min="11" max="11" width="11.625" style="4" customWidth="1"/>
    <col min="12" max="12" width="10.375" style="4" customWidth="1"/>
    <col min="13" max="13" width="9.25" style="4" customWidth="1"/>
    <col min="14" max="14" width="10.375" style="4" customWidth="1"/>
    <col min="15" max="15" width="23" style="1" customWidth="1"/>
    <col min="16" max="16" width="35.875" style="1" customWidth="1"/>
    <col min="17" max="17" width="5.75" style="1" customWidth="1"/>
    <col min="18" max="18" width="6.625" style="1" customWidth="1"/>
    <col min="19" max="19" width="6.375" style="5" customWidth="1"/>
    <col min="20" max="20" width="4.875" style="1" customWidth="1"/>
    <col min="21" max="16384" width="9" style="1"/>
  </cols>
  <sheetData>
    <row r="1" spans="1:20">
      <c r="A1" s="22" t="s">
        <v>0</v>
      </c>
      <c r="B1" s="22"/>
    </row>
    <row r="2" spans="1:20" ht="25.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24"/>
      <c r="M2" s="24"/>
      <c r="N2" s="24"/>
      <c r="O2" s="23"/>
      <c r="P2" s="23"/>
      <c r="Q2" s="23"/>
      <c r="R2" s="23"/>
      <c r="S2" s="23"/>
      <c r="T2" s="23"/>
    </row>
    <row r="3" spans="1:20" s="2" customFormat="1" ht="30" customHeight="1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/>
      <c r="I3" s="25"/>
      <c r="J3" s="25" t="s">
        <v>9</v>
      </c>
      <c r="K3" s="27" t="s">
        <v>10</v>
      </c>
      <c r="L3" s="26" t="s">
        <v>11</v>
      </c>
      <c r="M3" s="26"/>
      <c r="N3" s="26"/>
      <c r="O3" s="25" t="s">
        <v>12</v>
      </c>
      <c r="P3" s="25" t="s">
        <v>13</v>
      </c>
      <c r="Q3" s="25" t="s">
        <v>14</v>
      </c>
      <c r="R3" s="25"/>
      <c r="S3" s="29" t="s">
        <v>15</v>
      </c>
      <c r="T3" s="25" t="s">
        <v>16</v>
      </c>
    </row>
    <row r="4" spans="1:20" s="2" customFormat="1" ht="30" customHeight="1">
      <c r="A4" s="25"/>
      <c r="B4" s="25"/>
      <c r="C4" s="25"/>
      <c r="D4" s="25"/>
      <c r="E4" s="25"/>
      <c r="F4" s="25"/>
      <c r="G4" s="6" t="s">
        <v>17</v>
      </c>
      <c r="H4" s="6" t="s">
        <v>18</v>
      </c>
      <c r="I4" s="6" t="s">
        <v>19</v>
      </c>
      <c r="J4" s="25"/>
      <c r="K4" s="28"/>
      <c r="L4" s="13" t="s">
        <v>20</v>
      </c>
      <c r="M4" s="13" t="s">
        <v>21</v>
      </c>
      <c r="N4" s="13" t="s">
        <v>22</v>
      </c>
      <c r="O4" s="25"/>
      <c r="P4" s="25"/>
      <c r="Q4" s="6" t="s">
        <v>23</v>
      </c>
      <c r="R4" s="6" t="s">
        <v>24</v>
      </c>
      <c r="S4" s="29"/>
      <c r="T4" s="25"/>
    </row>
    <row r="5" spans="1:20">
      <c r="A5" s="7"/>
      <c r="B5" s="7"/>
      <c r="C5" s="7"/>
      <c r="D5" s="7"/>
      <c r="E5" s="7"/>
      <c r="F5" s="7"/>
      <c r="G5" s="7"/>
      <c r="H5" s="7"/>
      <c r="I5" s="7"/>
      <c r="J5" s="7" t="s">
        <v>25</v>
      </c>
      <c r="K5" s="14">
        <f>SUM(K6:K10)</f>
        <v>505.9</v>
      </c>
      <c r="L5" s="14">
        <f>SUM(L6:L10)</f>
        <v>255</v>
      </c>
      <c r="M5" s="14">
        <f>SUM(M6:M10)</f>
        <v>0</v>
      </c>
      <c r="N5" s="14">
        <f>SUM(N6:N10)</f>
        <v>255</v>
      </c>
      <c r="O5" s="7"/>
      <c r="P5" s="7"/>
      <c r="Q5" s="7"/>
      <c r="R5" s="7"/>
      <c r="S5" s="19"/>
      <c r="T5" s="20"/>
    </row>
    <row r="6" spans="1:20" ht="54.95" customHeight="1">
      <c r="A6" s="8">
        <v>1</v>
      </c>
      <c r="B6" s="9" t="s">
        <v>26</v>
      </c>
      <c r="C6" s="10" t="s">
        <v>27</v>
      </c>
      <c r="D6" s="10" t="s">
        <v>28</v>
      </c>
      <c r="E6" s="11" t="s">
        <v>29</v>
      </c>
      <c r="F6" s="10" t="s">
        <v>30</v>
      </c>
      <c r="G6" s="10" t="s">
        <v>31</v>
      </c>
      <c r="H6" s="10" t="s">
        <v>32</v>
      </c>
      <c r="I6" s="10" t="s">
        <v>33</v>
      </c>
      <c r="J6" s="10" t="s">
        <v>34</v>
      </c>
      <c r="K6" s="15">
        <v>450</v>
      </c>
      <c r="L6" s="15">
        <v>225</v>
      </c>
      <c r="M6" s="15"/>
      <c r="N6" s="16">
        <f t="shared" ref="N6:N10" si="0">L6+M6</f>
        <v>225</v>
      </c>
      <c r="O6" s="11" t="s">
        <v>35</v>
      </c>
      <c r="P6" s="11" t="s">
        <v>36</v>
      </c>
      <c r="Q6" s="10">
        <v>25</v>
      </c>
      <c r="R6" s="10">
        <v>86</v>
      </c>
      <c r="S6" s="21" t="s">
        <v>37</v>
      </c>
      <c r="T6" s="20"/>
    </row>
    <row r="7" spans="1:20" ht="33.75">
      <c r="A7" s="8">
        <v>29</v>
      </c>
      <c r="B7" s="8" t="s">
        <v>26</v>
      </c>
      <c r="C7" s="8" t="s">
        <v>39</v>
      </c>
      <c r="D7" s="8" t="s">
        <v>44</v>
      </c>
      <c r="E7" s="11" t="s">
        <v>40</v>
      </c>
      <c r="F7" s="11" t="s">
        <v>40</v>
      </c>
      <c r="G7" s="8" t="s">
        <v>31</v>
      </c>
      <c r="H7" s="8" t="s">
        <v>45</v>
      </c>
      <c r="I7" s="8" t="s">
        <v>46</v>
      </c>
      <c r="J7" s="8" t="s">
        <v>41</v>
      </c>
      <c r="K7" s="16">
        <v>15</v>
      </c>
      <c r="L7" s="15">
        <v>7.5</v>
      </c>
      <c r="M7" s="15"/>
      <c r="N7" s="16">
        <f t="shared" si="0"/>
        <v>7.5</v>
      </c>
      <c r="O7" s="12" t="s">
        <v>42</v>
      </c>
      <c r="P7" s="11" t="s">
        <v>38</v>
      </c>
      <c r="Q7" s="8">
        <v>9</v>
      </c>
      <c r="R7" s="8">
        <v>26</v>
      </c>
      <c r="S7" s="21" t="s">
        <v>37</v>
      </c>
      <c r="T7" s="20"/>
    </row>
    <row r="8" spans="1:20" s="3" customFormat="1" ht="33.75">
      <c r="A8" s="8">
        <v>30</v>
      </c>
      <c r="B8" s="11" t="s">
        <v>26</v>
      </c>
      <c r="C8" s="8" t="s">
        <v>27</v>
      </c>
      <c r="D8" s="8" t="s">
        <v>47</v>
      </c>
      <c r="E8" s="11" t="s">
        <v>40</v>
      </c>
      <c r="F8" s="11" t="s">
        <v>40</v>
      </c>
      <c r="G8" s="8" t="s">
        <v>31</v>
      </c>
      <c r="H8" s="8" t="s">
        <v>48</v>
      </c>
      <c r="I8" s="8" t="s">
        <v>49</v>
      </c>
      <c r="J8" s="8" t="s">
        <v>43</v>
      </c>
      <c r="K8" s="16">
        <v>10</v>
      </c>
      <c r="L8" s="17">
        <v>5</v>
      </c>
      <c r="M8" s="15"/>
      <c r="N8" s="16">
        <f t="shared" si="0"/>
        <v>5</v>
      </c>
      <c r="O8" s="12" t="s">
        <v>42</v>
      </c>
      <c r="P8" s="11" t="s">
        <v>38</v>
      </c>
      <c r="Q8" s="8">
        <v>5</v>
      </c>
      <c r="R8" s="8">
        <v>13</v>
      </c>
      <c r="S8" s="21" t="s">
        <v>37</v>
      </c>
      <c r="T8" s="20"/>
    </row>
    <row r="9" spans="1:20" ht="33.75">
      <c r="A9" s="8">
        <v>62</v>
      </c>
      <c r="B9" s="11" t="s">
        <v>26</v>
      </c>
      <c r="C9" s="11" t="s">
        <v>39</v>
      </c>
      <c r="D9" s="11" t="s">
        <v>52</v>
      </c>
      <c r="E9" s="11" t="s">
        <v>50</v>
      </c>
      <c r="F9" s="10" t="s">
        <v>30</v>
      </c>
      <c r="G9" s="11" t="s">
        <v>31</v>
      </c>
      <c r="H9" s="11" t="s">
        <v>32</v>
      </c>
      <c r="I9" s="11" t="s">
        <v>53</v>
      </c>
      <c r="J9" s="11" t="s">
        <v>54</v>
      </c>
      <c r="K9" s="17">
        <v>22.9</v>
      </c>
      <c r="L9" s="15">
        <v>13</v>
      </c>
      <c r="M9" s="15"/>
      <c r="N9" s="16">
        <f t="shared" si="0"/>
        <v>13</v>
      </c>
      <c r="O9" s="11" t="s">
        <v>55</v>
      </c>
      <c r="P9" s="18" t="s">
        <v>51</v>
      </c>
      <c r="Q9" s="11">
        <v>4</v>
      </c>
      <c r="R9" s="11">
        <v>15</v>
      </c>
      <c r="S9" s="21" t="s">
        <v>37</v>
      </c>
      <c r="T9" s="20"/>
    </row>
    <row r="10" spans="1:20" ht="33.75">
      <c r="A10" s="8">
        <v>63</v>
      </c>
      <c r="B10" s="11" t="s">
        <v>26</v>
      </c>
      <c r="C10" s="11" t="s">
        <v>27</v>
      </c>
      <c r="D10" s="11" t="s">
        <v>56</v>
      </c>
      <c r="E10" s="11" t="s">
        <v>50</v>
      </c>
      <c r="F10" s="10" t="s">
        <v>30</v>
      </c>
      <c r="G10" s="11" t="s">
        <v>31</v>
      </c>
      <c r="H10" s="11" t="s">
        <v>32</v>
      </c>
      <c r="I10" s="11" t="s">
        <v>57</v>
      </c>
      <c r="J10" s="11" t="s">
        <v>58</v>
      </c>
      <c r="K10" s="17">
        <v>8</v>
      </c>
      <c r="L10" s="15">
        <v>4.5</v>
      </c>
      <c r="M10" s="15"/>
      <c r="N10" s="16">
        <f t="shared" si="0"/>
        <v>4.5</v>
      </c>
      <c r="O10" s="11" t="s">
        <v>59</v>
      </c>
      <c r="P10" s="18" t="s">
        <v>51</v>
      </c>
      <c r="Q10" s="11">
        <v>9</v>
      </c>
      <c r="R10" s="11">
        <v>39</v>
      </c>
      <c r="S10" s="21" t="s">
        <v>37</v>
      </c>
      <c r="T10" s="20"/>
    </row>
  </sheetData>
  <autoFilter ref="A4:T10"/>
  <sortState ref="A73:U108">
    <sortCondition ref="G73:G108"/>
    <sortCondition ref="H73:H108"/>
  </sortState>
  <mergeCells count="17">
    <mergeCell ref="T3:T4"/>
    <mergeCell ref="A1:B1"/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</mergeCells>
  <phoneticPr fontId="10" type="noConversion"/>
  <printOptions horizontalCentered="1"/>
  <pageMargins left="0.35763888888888901" right="0.35763888888888901" top="0.80277777777777803" bottom="0.60624999999999996" header="0.5" footer="0.5"/>
  <pageSetup paperSize="9" scale="66" fitToHeight="0" orientation="landscape" r:id="rId1"/>
  <headerFooter>
    <oddFooter>&amp;C- &amp;P+4 -</oddFooter>
  </headerFooter>
  <rowBreaks count="3" manualBreakCount="3">
    <brk id="10" max="16383" man="1"/>
    <brk id="10" max="16383" man="1"/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明细表</vt:lpstr>
      <vt:lpstr>明细表!Print_Area</vt:lpstr>
      <vt:lpstr>明细表!Print_Titles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2021-10-08T07:08:00Z</dcterms:created>
  <dcterms:modified xsi:type="dcterms:W3CDTF">2023-02-27T01:07:23Z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CDEE0F2A9DD74CED8464AC965CDF9634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