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<sst xmlns="http://schemas.openxmlformats.org/spreadsheetml/2006/main" count="41" uniqueCount="41">
  <si>
    <r>
      <rPr>
        <b/>
        <sz val="18"/>
        <color rgb="FF000000"/>
        <rFont val="宋体"/>
        <charset val="204"/>
      </rPr>
      <t>泗县</t>
    </r>
    <r>
      <rPr>
        <b/>
        <sz val="18"/>
        <color rgb="FF000000"/>
        <rFont val="Times New Roman"/>
        <charset val="204"/>
      </rPr>
      <t>2023</t>
    </r>
    <r>
      <rPr>
        <b/>
        <sz val="18"/>
        <color rgb="FF000000"/>
        <rFont val="宋体"/>
        <charset val="204"/>
      </rPr>
      <t>年全县一般公共预算收入预算表</t>
    </r>
    <r>
      <rPr>
        <sz val="10"/>
        <color rgb="FF000000"/>
        <rFont val="Times New Roman"/>
        <charset val="204"/>
      </rPr>
      <t xml:space="preserve">
                                                                                                                                            </t>
    </r>
    <r>
      <rPr>
        <sz val="14"/>
        <color rgb="FF000000"/>
        <rFont val="宋体"/>
        <charset val="204"/>
      </rPr>
      <t>单位：万元</t>
    </r>
  </si>
  <si>
    <r>
      <rPr>
        <sz val="12"/>
        <rFont val="黑体"/>
        <charset val="134"/>
      </rPr>
      <t>收  入  项  目</t>
    </r>
  </si>
  <si>
    <t>2022年执行数</t>
  </si>
  <si>
    <t>2023年预算数</t>
  </si>
  <si>
    <t>增减（%）</t>
  </si>
  <si>
    <r>
      <rPr>
        <sz val="11"/>
        <rFont val="黑体"/>
        <charset val="134"/>
      </rPr>
      <t>一、税收收入</t>
    </r>
  </si>
  <si>
    <r>
      <rPr>
        <sz val="11"/>
        <rFont val="宋体"/>
        <charset val="134"/>
      </rPr>
      <t>增值税</t>
    </r>
  </si>
  <si>
    <r>
      <rPr>
        <sz val="11"/>
        <rFont val="宋体"/>
        <charset val="134"/>
      </rPr>
      <t>企业所得税</t>
    </r>
  </si>
  <si>
    <r>
      <rPr>
        <sz val="11"/>
        <rFont val="宋体"/>
        <charset val="134"/>
      </rPr>
      <t>个人所得税</t>
    </r>
  </si>
  <si>
    <r>
      <rPr>
        <sz val="11"/>
        <rFont val="宋体"/>
        <charset val="134"/>
      </rPr>
      <t>资源税</t>
    </r>
  </si>
  <si>
    <r>
      <rPr>
        <sz val="11"/>
        <rFont val="宋体"/>
        <charset val="134"/>
      </rPr>
      <t>城市维护建设税</t>
    </r>
  </si>
  <si>
    <r>
      <rPr>
        <sz val="11"/>
        <rFont val="宋体"/>
        <charset val="134"/>
      </rPr>
      <t>房产税</t>
    </r>
  </si>
  <si>
    <r>
      <rPr>
        <sz val="11"/>
        <rFont val="宋体"/>
        <charset val="134"/>
      </rPr>
      <t>印花税</t>
    </r>
  </si>
  <si>
    <r>
      <rPr>
        <sz val="11"/>
        <rFont val="宋体"/>
        <charset val="134"/>
      </rPr>
      <t>城镇土地使用税</t>
    </r>
  </si>
  <si>
    <r>
      <rPr>
        <sz val="11"/>
        <rFont val="宋体"/>
        <charset val="134"/>
      </rPr>
      <t>土地增值税</t>
    </r>
  </si>
  <si>
    <r>
      <rPr>
        <sz val="11"/>
        <rFont val="宋体"/>
        <charset val="134"/>
      </rPr>
      <t>车船税</t>
    </r>
  </si>
  <si>
    <r>
      <rPr>
        <sz val="11"/>
        <rFont val="宋体"/>
        <charset val="134"/>
      </rPr>
      <t>耕地占用税</t>
    </r>
  </si>
  <si>
    <r>
      <rPr>
        <sz val="11"/>
        <rFont val="宋体"/>
        <charset val="134"/>
      </rPr>
      <t>契税</t>
    </r>
  </si>
  <si>
    <r>
      <rPr>
        <sz val="11"/>
        <rFont val="宋体"/>
        <charset val="134"/>
      </rPr>
      <t>烟叶税</t>
    </r>
  </si>
  <si>
    <r>
      <rPr>
        <sz val="11"/>
        <rFont val="宋体"/>
        <charset val="134"/>
      </rPr>
      <t>环境保护税</t>
    </r>
  </si>
  <si>
    <r>
      <rPr>
        <sz val="11"/>
        <rFont val="宋体"/>
        <charset val="134"/>
      </rPr>
      <t>其他税收</t>
    </r>
  </si>
  <si>
    <r>
      <rPr>
        <sz val="11"/>
        <rFont val="黑体"/>
        <charset val="134"/>
      </rPr>
      <t>二、非税收入</t>
    </r>
  </si>
  <si>
    <r>
      <rPr>
        <sz val="11"/>
        <rFont val="宋体"/>
        <charset val="134"/>
      </rPr>
      <t>专项收入</t>
    </r>
  </si>
  <si>
    <r>
      <rPr>
        <sz val="11"/>
        <rFont val="宋体"/>
        <charset val="134"/>
      </rPr>
      <t>行政事业性收费收入</t>
    </r>
  </si>
  <si>
    <r>
      <rPr>
        <sz val="11"/>
        <rFont val="宋体"/>
        <charset val="134"/>
      </rPr>
      <t>罚没收入</t>
    </r>
  </si>
  <si>
    <r>
      <rPr>
        <sz val="11"/>
        <rFont val="宋体"/>
        <charset val="134"/>
      </rPr>
      <t>国有资本经营收入</t>
    </r>
  </si>
  <si>
    <r>
      <rPr>
        <sz val="11"/>
        <rFont val="宋体"/>
        <charset val="134"/>
      </rPr>
      <t>国有资源（资产）有偿使用收入</t>
    </r>
  </si>
  <si>
    <r>
      <rPr>
        <sz val="11"/>
        <rFont val="宋体"/>
        <charset val="134"/>
      </rPr>
      <t>捐赠收入</t>
    </r>
  </si>
  <si>
    <r>
      <rPr>
        <sz val="11"/>
        <rFont val="宋体"/>
        <charset val="134"/>
      </rPr>
      <t>政府住房基金收入</t>
    </r>
  </si>
  <si>
    <r>
      <rPr>
        <sz val="11"/>
        <rFont val="宋体"/>
        <charset val="134"/>
      </rPr>
      <t>其他收入</t>
    </r>
  </si>
  <si>
    <r>
      <rPr>
        <sz val="11"/>
        <rFont val="黑体"/>
        <charset val="134"/>
      </rPr>
      <t>一般公共预算收入</t>
    </r>
  </si>
  <si>
    <t>加：上级补助收入</t>
  </si>
  <si>
    <t xml:space="preserve">      返还性收入</t>
  </si>
  <si>
    <t xml:space="preserve">      一般性转移支付收入</t>
  </si>
  <si>
    <t xml:space="preserve">      专项转移支付收入</t>
  </si>
  <si>
    <t xml:space="preserve">    上年结余收入</t>
  </si>
  <si>
    <t xml:space="preserve">    地方政府一般债务转贷收入</t>
  </si>
  <si>
    <t xml:space="preserve">    调入资金</t>
  </si>
  <si>
    <t xml:space="preserve">    动用预算稳定调节基金</t>
  </si>
  <si>
    <t xml:space="preserve">    接受其他地区援助收入</t>
  </si>
  <si>
    <r>
      <rPr>
        <sz val="11"/>
        <rFont val="Times New Roman"/>
        <charset val="134"/>
      </rPr>
      <t>收</t>
    </r>
    <r>
      <rPr>
        <sz val="10"/>
        <color rgb="FF000000"/>
        <rFont val="Times New Roman"/>
        <charset val="204"/>
      </rPr>
      <t xml:space="preserve">    </t>
    </r>
    <r>
      <rPr>
        <sz val="10"/>
        <color rgb="FF000000"/>
        <rFont val="宋体"/>
        <charset val="204"/>
      </rPr>
      <t>入</t>
    </r>
    <r>
      <rPr>
        <sz val="10"/>
        <color rgb="FF000000"/>
        <rFont val="Times New Roman"/>
        <charset val="204"/>
      </rPr>
      <t xml:space="preserve">    </t>
    </r>
    <r>
      <rPr>
        <sz val="10"/>
        <color rgb="FF000000"/>
        <rFont val="宋体"/>
        <charset val="204"/>
      </rPr>
      <t>合</t>
    </r>
    <r>
      <rPr>
        <sz val="10"/>
        <color rgb="FF000000"/>
        <rFont val="Times New Roman"/>
        <charset val="204"/>
      </rPr>
      <t xml:space="preserve">    </t>
    </r>
    <r>
      <rPr>
        <sz val="10"/>
        <color rgb="FF000000"/>
        <rFont val="宋体"/>
        <charset val="204"/>
      </rPr>
      <t>计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</si>
</sst>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"/>
    <numFmt numFmtId="44" formatCode="_ &quot;￥&quot;* #,##0.00_ ;_ &quot;￥&quot;* \-#,##0.00_ ;_ &quot;￥&quot;* &quot;-&quot;??_ ;_ @_ "/>
  </numFmts>
  <fonts count="38">
    <font>
      <sz val="10"/>
      <color rgb="FF000000"/>
      <name val="Times New Roman"/>
      <charset val="204"/>
    </font>
    <font>
      <b/>
      <sz val="18"/>
      <color rgb="FF000000"/>
      <name val="宋体"/>
      <charset val="204"/>
    </font>
    <font>
      <sz val="12"/>
      <name val="黑体"/>
      <charset val="134"/>
    </font>
    <font>
      <sz val="11"/>
      <name val="黑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2"/>
      <color rgb="FF000000"/>
      <name val="黑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204"/>
    </font>
    <font>
      <sz val="12"/>
      <color rgb="FF000000"/>
      <name val="Times New Roman"/>
      <charset val="134"/>
    </font>
    <font>
      <sz val="10"/>
      <color rgb="FF000000"/>
      <name val="宋体"/>
      <charset val="204"/>
    </font>
    <font>
      <sz val="12"/>
      <color rgb="FF000000"/>
      <name val="Times New Roman"/>
      <charset val="204"/>
    </font>
    <font>
      <sz val="1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Helv"/>
      <charset val="134"/>
    </font>
    <font>
      <b/>
      <sz val="18"/>
      <color rgb="FF000000"/>
      <name val="Times New Roman"/>
      <charset val="204"/>
    </font>
    <font>
      <sz val="14"/>
      <color rgb="FF000000"/>
      <name val="宋体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9" borderId="3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1" borderId="6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31" fillId="11" borderId="8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30" fillId="25" borderId="7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5" fillId="0" borderId="0"/>
    <xf numFmtId="0" fontId="21" fillId="0" borderId="0">
      <alignment vertical="center"/>
    </xf>
  </cellStyleXfs>
  <cellXfs count="23">
    <xf numFmtId="0" fontId="0" fillId="0" borderId="0" xfId="0" applyFill="1" applyBorder="1" applyAlignment="1">
      <alignment horizontal="left" vertical="top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 indent="7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vertical="top" shrinkToFit="1"/>
    </xf>
    <xf numFmtId="176" fontId="4" fillId="0" borderId="1" xfId="0" applyNumberFormat="1" applyFont="1" applyFill="1" applyBorder="1" applyAlignment="1">
      <alignment vertical="top" shrinkToFit="1"/>
    </xf>
    <xf numFmtId="0" fontId="5" fillId="0" borderId="1" xfId="0" applyFont="1" applyFill="1" applyBorder="1" applyAlignment="1">
      <alignment horizontal="left" vertical="top" wrapText="1" indent="3"/>
    </xf>
    <xf numFmtId="0" fontId="6" fillId="2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vertical="top" shrinkToFit="1"/>
    </xf>
    <xf numFmtId="0" fontId="8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 indent="7"/>
    </xf>
    <xf numFmtId="1" fontId="7" fillId="0" borderId="1" xfId="0" applyNumberFormat="1" applyFont="1" applyFill="1" applyBorder="1" applyAlignment="1">
      <alignment vertical="center" shrinkToFit="1"/>
    </xf>
    <xf numFmtId="0" fontId="3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1" fontId="10" fillId="0" borderId="1" xfId="0" applyNumberFormat="1" applyFont="1" applyFill="1" applyBorder="1" applyAlignment="1">
      <alignment horizontal="right" vertical="top" shrinkToFit="1"/>
    </xf>
    <xf numFmtId="1" fontId="4" fillId="0" borderId="1" xfId="0" applyNumberFormat="1" applyFont="1" applyFill="1" applyBorder="1" applyAlignment="1">
      <alignment horizontal="right" vertical="top" shrinkToFit="1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left" vertical="center" wrapText="1" indent="7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样式 1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pane ySplit="2" topLeftCell="A3" activePane="bottomLeft" state="frozen"/>
      <selection/>
      <selection pane="bottomLeft" activeCell="A2" sqref="A2"/>
    </sheetView>
  </sheetViews>
  <sheetFormatPr defaultColWidth="9" defaultRowHeight="12.75" outlineLevelCol="4"/>
  <cols>
    <col min="1" max="1" width="45.3333333333333" customWidth="1"/>
    <col min="2" max="3" width="21" customWidth="1"/>
    <col min="4" max="4" width="14.6666666666667" customWidth="1"/>
    <col min="5" max="5" width="2.66666666666667" customWidth="1"/>
    <col min="8" max="8" width="6.66666666666667" customWidth="1"/>
  </cols>
  <sheetData>
    <row r="1" ht="51.75" customHeight="1" spans="1:5">
      <c r="A1" s="1" t="s">
        <v>0</v>
      </c>
      <c r="B1" s="2"/>
      <c r="C1" s="2"/>
      <c r="D1" s="2"/>
      <c r="E1" s="3"/>
    </row>
    <row r="2" ht="25" customHeight="1" spans="1:4">
      <c r="A2" s="4" t="s">
        <v>1</v>
      </c>
      <c r="B2" s="5" t="s">
        <v>2</v>
      </c>
      <c r="C2" s="5" t="s">
        <v>3</v>
      </c>
      <c r="D2" s="6" t="s">
        <v>4</v>
      </c>
    </row>
    <row r="3" ht="25" customHeight="1" spans="1:4">
      <c r="A3" s="7" t="s">
        <v>5</v>
      </c>
      <c r="B3" s="8">
        <f>SUM(B4:B18)</f>
        <v>66849</v>
      </c>
      <c r="C3" s="8">
        <f>SUM(C4:C18)</f>
        <v>100000</v>
      </c>
      <c r="D3" s="9">
        <f>(C3-B3)/B3*100</f>
        <v>49.5908689733579</v>
      </c>
    </row>
    <row r="4" ht="25" customHeight="1" spans="1:4">
      <c r="A4" s="10" t="s">
        <v>6</v>
      </c>
      <c r="B4" s="11">
        <v>23687</v>
      </c>
      <c r="C4" s="11">
        <v>43200</v>
      </c>
      <c r="D4" s="9">
        <f t="shared" ref="D4:D15" si="0">(C4-B4)/B4*100</f>
        <v>82.3785198632161</v>
      </c>
    </row>
    <row r="5" ht="25" customHeight="1" spans="1:4">
      <c r="A5" s="10" t="s">
        <v>7</v>
      </c>
      <c r="B5" s="11">
        <v>3802</v>
      </c>
      <c r="C5" s="11">
        <v>5430</v>
      </c>
      <c r="D5" s="9">
        <f t="shared" si="0"/>
        <v>42.81956864808</v>
      </c>
    </row>
    <row r="6" ht="25" customHeight="1" spans="1:4">
      <c r="A6" s="10" t="s">
        <v>8</v>
      </c>
      <c r="B6" s="11">
        <v>750</v>
      </c>
      <c r="C6" s="11">
        <v>1750</v>
      </c>
      <c r="D6" s="9">
        <f t="shared" si="0"/>
        <v>133.333333333333</v>
      </c>
    </row>
    <row r="7" ht="25" customHeight="1" spans="1:4">
      <c r="A7" s="10" t="s">
        <v>9</v>
      </c>
      <c r="B7" s="11"/>
      <c r="C7" s="11"/>
      <c r="D7" s="9"/>
    </row>
    <row r="8" ht="25" customHeight="1" spans="1:4">
      <c r="A8" s="10" t="s">
        <v>10</v>
      </c>
      <c r="B8" s="11">
        <v>2335</v>
      </c>
      <c r="C8" s="11">
        <v>4300</v>
      </c>
      <c r="D8" s="9">
        <f t="shared" si="0"/>
        <v>84.1541755888651</v>
      </c>
    </row>
    <row r="9" ht="25" customHeight="1" spans="1:4">
      <c r="A9" s="10" t="s">
        <v>11</v>
      </c>
      <c r="B9" s="11">
        <v>4378</v>
      </c>
      <c r="C9" s="11">
        <v>3585</v>
      </c>
      <c r="D9" s="9">
        <f t="shared" si="0"/>
        <v>-18.1132937414344</v>
      </c>
    </row>
    <row r="10" ht="25" customHeight="1" spans="1:4">
      <c r="A10" s="10" t="s">
        <v>12</v>
      </c>
      <c r="B10" s="11">
        <v>1088</v>
      </c>
      <c r="C10" s="11">
        <v>1210</v>
      </c>
      <c r="D10" s="9">
        <f t="shared" si="0"/>
        <v>11.2132352941176</v>
      </c>
    </row>
    <row r="11" ht="25" customHeight="1" spans="1:4">
      <c r="A11" s="10" t="s">
        <v>13</v>
      </c>
      <c r="B11" s="11">
        <v>2119</v>
      </c>
      <c r="C11" s="11">
        <v>3180</v>
      </c>
      <c r="D11" s="9">
        <f t="shared" si="0"/>
        <v>50.0707881075979</v>
      </c>
    </row>
    <row r="12" ht="25" customHeight="1" spans="1:4">
      <c r="A12" s="10" t="s">
        <v>14</v>
      </c>
      <c r="B12" s="11">
        <v>6293</v>
      </c>
      <c r="C12" s="11">
        <v>8250</v>
      </c>
      <c r="D12" s="9">
        <f t="shared" si="0"/>
        <v>31.0980454473224</v>
      </c>
    </row>
    <row r="13" ht="25" customHeight="1" spans="1:4">
      <c r="A13" s="10" t="s">
        <v>15</v>
      </c>
      <c r="B13" s="11">
        <v>3036</v>
      </c>
      <c r="C13" s="11">
        <v>3050</v>
      </c>
      <c r="D13" s="9">
        <f t="shared" si="0"/>
        <v>0.461133069828722</v>
      </c>
    </row>
    <row r="14" ht="25" customHeight="1" spans="1:4">
      <c r="A14" s="10" t="s">
        <v>16</v>
      </c>
      <c r="B14" s="11">
        <v>2069</v>
      </c>
      <c r="C14" s="11">
        <v>2900</v>
      </c>
      <c r="D14" s="9">
        <f t="shared" si="0"/>
        <v>40.1643305944901</v>
      </c>
    </row>
    <row r="15" ht="25" customHeight="1" spans="1:4">
      <c r="A15" s="10" t="s">
        <v>17</v>
      </c>
      <c r="B15" s="11">
        <v>17194</v>
      </c>
      <c r="C15" s="11">
        <v>22900</v>
      </c>
      <c r="D15" s="9">
        <f t="shared" si="0"/>
        <v>33.1859951145749</v>
      </c>
    </row>
    <row r="16" ht="25" customHeight="1" spans="1:4">
      <c r="A16" s="10" t="s">
        <v>18</v>
      </c>
      <c r="B16" s="11"/>
      <c r="C16" s="11"/>
      <c r="D16" s="9"/>
    </row>
    <row r="17" ht="25" customHeight="1" spans="1:4">
      <c r="A17" s="10" t="s">
        <v>19</v>
      </c>
      <c r="B17" s="11">
        <v>28</v>
      </c>
      <c r="C17" s="11">
        <v>40</v>
      </c>
      <c r="D17" s="9">
        <f t="shared" ref="D17:D22" si="1">(C17-B17)/B17*100</f>
        <v>42.8571428571429</v>
      </c>
    </row>
    <row r="18" ht="25" customHeight="1" spans="1:4">
      <c r="A18" s="10" t="s">
        <v>20</v>
      </c>
      <c r="B18" s="11">
        <v>70</v>
      </c>
      <c r="C18" s="11">
        <v>205</v>
      </c>
      <c r="D18" s="9">
        <f t="shared" si="1"/>
        <v>192.857142857143</v>
      </c>
    </row>
    <row r="19" ht="25" customHeight="1" spans="1:4">
      <c r="A19" s="7" t="s">
        <v>21</v>
      </c>
      <c r="B19" s="12">
        <f>SUM(B20:B27)</f>
        <v>83809</v>
      </c>
      <c r="C19" s="12">
        <f>SUM(C20:C27)</f>
        <v>62000</v>
      </c>
      <c r="D19" s="9">
        <f t="shared" si="1"/>
        <v>-26.022264911883</v>
      </c>
    </row>
    <row r="20" ht="25" customHeight="1" spans="1:4">
      <c r="A20" s="10" t="s">
        <v>22</v>
      </c>
      <c r="B20" s="11">
        <v>3274</v>
      </c>
      <c r="C20" s="11">
        <v>4800</v>
      </c>
      <c r="D20" s="9">
        <f t="shared" si="1"/>
        <v>46.609651802077</v>
      </c>
    </row>
    <row r="21" ht="25" customHeight="1" spans="1:4">
      <c r="A21" s="10" t="s">
        <v>23</v>
      </c>
      <c r="B21" s="11">
        <v>8210</v>
      </c>
      <c r="C21" s="11">
        <v>10000</v>
      </c>
      <c r="D21" s="9">
        <f t="shared" si="1"/>
        <v>21.8026796589525</v>
      </c>
    </row>
    <row r="22" ht="25" customHeight="1" spans="1:4">
      <c r="A22" s="10" t="s">
        <v>24</v>
      </c>
      <c r="B22" s="11">
        <v>5238</v>
      </c>
      <c r="C22" s="11">
        <v>8000</v>
      </c>
      <c r="D22" s="9">
        <f t="shared" si="1"/>
        <v>52.7300496372661</v>
      </c>
    </row>
    <row r="23" ht="25" customHeight="1" spans="1:4">
      <c r="A23" s="10" t="s">
        <v>25</v>
      </c>
      <c r="B23" s="11">
        <v>8657</v>
      </c>
      <c r="C23" s="11"/>
      <c r="D23" s="9">
        <f t="shared" ref="D23:D38" si="2">(C23-B23)/B23*100</f>
        <v>-100</v>
      </c>
    </row>
    <row r="24" ht="25" customHeight="1" spans="1:4">
      <c r="A24" s="10" t="s">
        <v>26</v>
      </c>
      <c r="B24" s="11">
        <v>54140</v>
      </c>
      <c r="C24" s="11">
        <v>36800</v>
      </c>
      <c r="D24" s="9">
        <f t="shared" si="2"/>
        <v>-32.0280753601773</v>
      </c>
    </row>
    <row r="25" ht="25" customHeight="1" spans="1:4">
      <c r="A25" s="10" t="s">
        <v>27</v>
      </c>
      <c r="B25" s="11">
        <v>671</v>
      </c>
      <c r="C25" s="11"/>
      <c r="D25" s="9">
        <f t="shared" si="2"/>
        <v>-100</v>
      </c>
    </row>
    <row r="26" ht="25" customHeight="1" spans="1:4">
      <c r="A26" s="10" t="s">
        <v>28</v>
      </c>
      <c r="B26" s="13">
        <v>1057</v>
      </c>
      <c r="C26" s="13">
        <v>2400</v>
      </c>
      <c r="D26" s="9">
        <f t="shared" si="2"/>
        <v>127.057710501419</v>
      </c>
    </row>
    <row r="27" ht="25" customHeight="1" spans="1:4">
      <c r="A27" s="10" t="s">
        <v>29</v>
      </c>
      <c r="B27" s="13">
        <v>2562</v>
      </c>
      <c r="C27" s="13"/>
      <c r="D27" s="9">
        <f t="shared" si="2"/>
        <v>-100</v>
      </c>
    </row>
    <row r="28" ht="25" customHeight="1" spans="1:4">
      <c r="A28" s="14" t="s">
        <v>30</v>
      </c>
      <c r="B28" s="15">
        <f>SUM(B3,B19)</f>
        <v>150658</v>
      </c>
      <c r="C28" s="15">
        <f>SUM(C3,C19)</f>
        <v>162000</v>
      </c>
      <c r="D28" s="9">
        <f t="shared" si="2"/>
        <v>7.52830915052636</v>
      </c>
    </row>
    <row r="29" ht="25" customHeight="1" spans="1:4">
      <c r="A29" s="16" t="s">
        <v>31</v>
      </c>
      <c r="B29" s="15">
        <f>SUM(B30:B32)</f>
        <v>425475</v>
      </c>
      <c r="C29" s="15">
        <f>SUM(C30:C32)</f>
        <v>273800</v>
      </c>
      <c r="D29" s="9">
        <f t="shared" si="2"/>
        <v>-35.6483929725601</v>
      </c>
    </row>
    <row r="30" ht="25" customHeight="1" spans="1:4">
      <c r="A30" s="17" t="s">
        <v>32</v>
      </c>
      <c r="B30" s="18">
        <v>10235</v>
      </c>
      <c r="C30" s="19">
        <v>10235</v>
      </c>
      <c r="D30" s="9">
        <f t="shared" si="2"/>
        <v>0</v>
      </c>
    </row>
    <row r="31" ht="25" customHeight="1" spans="1:4">
      <c r="A31" s="20" t="s">
        <v>33</v>
      </c>
      <c r="B31" s="21">
        <v>382517</v>
      </c>
      <c r="C31" s="19">
        <v>262259</v>
      </c>
      <c r="D31" s="9">
        <f t="shared" si="2"/>
        <v>-31.4386027287676</v>
      </c>
    </row>
    <row r="32" ht="25" customHeight="1" spans="1:4">
      <c r="A32" s="20" t="s">
        <v>34</v>
      </c>
      <c r="B32" s="21">
        <v>32723</v>
      </c>
      <c r="C32" s="19">
        <v>1306</v>
      </c>
      <c r="D32" s="9">
        <f t="shared" si="2"/>
        <v>-96.00892338722</v>
      </c>
    </row>
    <row r="33" ht="25" customHeight="1" spans="1:4">
      <c r="A33" s="20" t="s">
        <v>35</v>
      </c>
      <c r="B33" s="21">
        <v>22791</v>
      </c>
      <c r="C33" s="19">
        <v>34770</v>
      </c>
      <c r="D33" s="9">
        <f t="shared" si="2"/>
        <v>52.5602211399237</v>
      </c>
    </row>
    <row r="34" ht="25" customHeight="1" spans="1:4">
      <c r="A34" s="20" t="s">
        <v>36</v>
      </c>
      <c r="B34" s="21">
        <v>24709</v>
      </c>
      <c r="C34" s="19">
        <v>4748</v>
      </c>
      <c r="D34" s="9">
        <f t="shared" si="2"/>
        <v>-80.7843295965033</v>
      </c>
    </row>
    <row r="35" ht="25" customHeight="1" spans="1:4">
      <c r="A35" s="20" t="s">
        <v>37</v>
      </c>
      <c r="B35" s="21">
        <v>43702</v>
      </c>
      <c r="C35" s="19">
        <v>60232</v>
      </c>
      <c r="D35" s="9">
        <f t="shared" si="2"/>
        <v>37.8243558647201</v>
      </c>
    </row>
    <row r="36" ht="25" customHeight="1" spans="1:4">
      <c r="A36" s="20" t="s">
        <v>38</v>
      </c>
      <c r="B36" s="21">
        <v>14157</v>
      </c>
      <c r="C36" s="19">
        <v>3702</v>
      </c>
      <c r="D36" s="9">
        <f t="shared" si="2"/>
        <v>-73.8503920322102</v>
      </c>
    </row>
    <row r="37" ht="25" customHeight="1" spans="1:4">
      <c r="A37" s="20" t="s">
        <v>39</v>
      </c>
      <c r="B37" s="21"/>
      <c r="C37" s="19"/>
      <c r="D37" s="9"/>
    </row>
    <row r="38" ht="25" customHeight="1" spans="1:4">
      <c r="A38" s="22" t="s">
        <v>40</v>
      </c>
      <c r="B38" s="21">
        <f>SUM(B28,B29,B33,B34,B35,B36,B37)</f>
        <v>681492</v>
      </c>
      <c r="C38" s="21">
        <f>SUM(C28,C29,C33,C34,C35,C36)</f>
        <v>539252</v>
      </c>
      <c r="D38" s="9">
        <f t="shared" si="2"/>
        <v>-20.8718517605489</v>
      </c>
    </row>
  </sheetData>
  <mergeCells count="1">
    <mergeCell ref="A1:D1"/>
  </mergeCells>
  <pageMargins left="0.699305555555556" right="0.699305555555556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ZL</cp:lastModifiedBy>
  <dcterms:created xsi:type="dcterms:W3CDTF">2020-03-13T02:18:00Z</dcterms:created>
  <dcterms:modified xsi:type="dcterms:W3CDTF">2023-01-10T06:30:01Z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675377067A9F41C3B183D2570F3C0BFB</vt:lpwstr>
  </property>
</Properties>
</file>