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明细表!$A$4:$S$42</definedName>
    <definedName name="_xlnm.Print_Area" localSheetId="0">明细表!$A$1:$S$42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<sst xmlns="http://schemas.openxmlformats.org/spreadsheetml/2006/main" count="469" uniqueCount="229">
  <si>
    <t>附件：2</t>
  </si>
  <si>
    <t>泗县2023年度县级财政衔接推进乡村振兴补助资金项目计划明细表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</si>
  <si>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</si>
  <si>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</si>
  <si>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</si>
  <si>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</si>
  <si>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</si>
  <si>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</si>
  <si>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</si>
  <si>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</si>
  <si>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</si>
  <si>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</si>
  <si>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</si>
  <si>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</si>
  <si>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</si>
  <si>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</si>
  <si>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</si>
  <si>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</si>
  <si>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</si>
  <si>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县级资金</t>
  </si>
  <si>
    <t>其他资金</t>
  </si>
  <si>
    <t>小计</t>
  </si>
  <si>
    <t>户数</t>
  </si>
  <si>
    <t>人数</t>
  </si>
  <si>
    <t>合计</t>
  </si>
  <si>
    <t>就业类</t>
  </si>
  <si>
    <t>新建</t>
  </si>
  <si>
    <t>技能培训</t>
  </si>
  <si>
    <t>人社局
赵亮</t>
  </si>
  <si>
    <t>全县</t>
  </si>
  <si>
    <t>各行政村</t>
  </si>
  <si>
    <t>技能培训（养老护理、母婴护理、中式烹调、家政服务员、直播销售员、中式面点等）约300人</t>
  </si>
  <si>
    <t>培训300人，提高农户生产就业水平</t>
  </si>
  <si>
    <t>群众参与申报、实施过程监督、完成后受益；通过培训提高生产就业技能，促进就业增加收入，巩固脱贫成果</t>
  </si>
  <si>
    <t>2023年12月</t>
  </si>
  <si>
    <t>教育培训类</t>
  </si>
  <si>
    <t>雨露计划</t>
  </si>
  <si>
    <t>教体局
韩昌盛</t>
  </si>
  <si>
    <t>雨露计划约2000人</t>
  </si>
  <si>
    <t>帮助脱贫户、监测户家庭学生约2000人顺利完成学业，提升就业技能</t>
  </si>
  <si>
    <t>群众参与项目申报、实施过程监督、完成后受益；脱贫家庭学生通过财政资金支持完成学业，实现良好就业发展，保障稳定脱贫</t>
  </si>
  <si>
    <t>金融类</t>
  </si>
  <si>
    <t>小额信贷贴息项目</t>
  </si>
  <si>
    <t>财政局（地方金融监督管理局）
曹飞</t>
  </si>
  <si>
    <t>使用财政资金对办理小额信贷的脱贫户、监测户进行政府贴息，贴息金额约700万元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</si>
  <si>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</si>
  <si>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</si>
  <si>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产业发展类</t>
  </si>
  <si>
    <t>金丝绞瓜示范种植奖补项目</t>
  </si>
  <si>
    <t>农业农村局
骆松</t>
  </si>
  <si>
    <t>各乡镇</t>
  </si>
  <si>
    <t>示范种植金丝绞瓜1566亩，每亩奖补200元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</si>
  <si>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</si>
  <si>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</si>
  <si>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2023年10月</t>
  </si>
  <si>
    <t>环境整治类</t>
  </si>
  <si>
    <t>泗县生活垃圾全覆盖工程项目</t>
  </si>
  <si>
    <t>农环办
姚剑</t>
  </si>
  <si>
    <t>垃圾清运涉及15个乡镇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</si>
  <si>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</si>
  <si>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</si>
  <si>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食用菌菌棒智慧工厂</t>
  </si>
  <si>
    <t>虹城街道
娄德志</t>
  </si>
  <si>
    <t>虹城街道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</si>
  <si>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</si>
  <si>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</si>
  <si>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</si>
  <si>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</si>
  <si>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群众参与项目申报、实施过程监督、竣工后项目所在地受益；通过项目实施，增加就业岗位，促进食用菌种植产业发展，带动群众以就业创业等方式增收</t>
  </si>
  <si>
    <t>2024年6月</t>
  </si>
  <si>
    <t>基础设施类</t>
  </si>
  <si>
    <t>长三角物流园电网工程（一期）</t>
  </si>
  <si>
    <t>长三角物流园区</t>
  </si>
  <si>
    <t>1、泗州大道经龙河路南侧向西延伸至新104国道东侧架设4回线路全程新建JKLYJ-10/240mm，路径长2.411km。电缆路径0.11km，使用YJV22-8.7/15-3*400mm2，非开挖拉管MPPφ200*8+MPPφ100*2壁厚15。
2、龙河路与银山路东南侧交口向南延申至濉河路交口，新建架空线路路径0.43km，JKLYJ-10/240mm2。
3、龙河路与青山路西北侧交口向南延申彩虹大道交口，新建架空线路路径0.11km，JKLYJ-10/240mm2。</t>
  </si>
  <si>
    <t>建设电力配套设施，提升产业配套设施水平，改善生产条件，带动群众发展生产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</si>
  <si>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</si>
  <si>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长三角物流园电网工程（二期）</t>
  </si>
  <si>
    <t>1、泗州大道经虹城路南侧和濉河路北侧分别向西延伸至新104国道东侧架设4回线路全程新建JKLYJ-10/240mm2，路径长6.112km。电缆路径0.11KM,使用YJV22-8.7/15-3*400mm2，非开挖拉管MPPφ200*8+MPPφ100*2。
2、银山路与彩虹大道交口向南延申至濉河路，新建架空线路路径2.03KM,JKLYJ-10/240mm2。
3、金山路与彩虹大道交口向南延申至濉河路，新建架空线路路径2.34KM,JKLYJ-10/240mm2。</t>
  </si>
  <si>
    <t>大路口山芋产业园附属设施</t>
  </si>
  <si>
    <t>大路口镇
李嵩</t>
  </si>
  <si>
    <t>大路口镇</t>
  </si>
  <si>
    <t>大张村</t>
  </si>
  <si>
    <t>大路口山芋产业园</t>
  </si>
  <si>
    <t>道路硬化7355平方米及土方，12厘米级配碎石路基，18厘米水泥混凝土面板；架设变压器，350米高压电线，120米电缆线及附属设施；45米长，14米宽，6米高锅炉、燃气等设施用房，65米长，15米宽，17米高生产辅助用房</t>
  </si>
  <si>
    <t>建设完善山芋产业园附属设施，促进招商引资，吸引规模大经营主体入驻山芋产业园，增加村级集体经济收入，推动山芋产业发展</t>
  </si>
  <si>
    <t>大田智慧农业园区育种基地道路项目</t>
  </si>
  <si>
    <t>屏山镇</t>
  </si>
  <si>
    <t>屏山村</t>
  </si>
  <si>
    <t>建设5米宽沥青道路1740米</t>
  </si>
  <si>
    <t>建设道路1.74公里，提升基地产业配套设施水平，改善生产条件，带动基地发展</t>
  </si>
  <si>
    <t>通过实施项目，流转群众土地，增加群众收益，同时解放劳动力，带动群众可以参与其他产业务工，增加家庭可支配收入。</t>
  </si>
  <si>
    <t>育种基地沟渠及桥梁项目</t>
  </si>
  <si>
    <t>建设3座桥梁及排水灌溉防渗渠8370米</t>
  </si>
  <si>
    <t>沟渠整治及桥梁建设，防洪排涝，提升基地内水利基础设施建设水平，方便基地发展生产</t>
  </si>
  <si>
    <t>通过实施项目，流转群众土地，增加群众收益，同时解放劳动力，带动群众可以参其他产业务工，增加家庭可支配收入。</t>
  </si>
  <si>
    <t>育种数字化管控中心项目</t>
  </si>
  <si>
    <t>建设1000平方米管控中心（1栋两层）及附属设施</t>
  </si>
  <si>
    <t>建设数字化管控中心，提高土地、肥料、水资源利用率和粮食综合生产能力，促进基地发展，增加群众农田亩均年净收益1200元以上</t>
  </si>
  <si>
    <t>通过实施项目，流转群众土地，科学化种植提高单位面积产量，增加群众收益，同时解放劳动力，带动群众可以参与本项目或其他产业务工，增加家庭可支配收入。</t>
  </si>
  <si>
    <t>育种农机储存车间及维修车间项目</t>
  </si>
  <si>
    <t>建设800平方米钢架结构的储存车间及200平方米钢架结构的维修车间</t>
  </si>
  <si>
    <t>建设农机储存车间维修车间，提高育种农机利用率，促进育种基地增收增产，增加群众农田亩均年净收益1200元以上</t>
  </si>
  <si>
    <t>通过实施项目，流转群众土地，增加群众收益，同时解放劳动力，带动群众可以参与本项目或其他产业务工，增加家庭可支配收入。</t>
  </si>
  <si>
    <t>育种基地电力及其他附属设施项目</t>
  </si>
  <si>
    <t>育种基地变压器等电力设施及其他配套附属设施建设</t>
  </si>
  <si>
    <t>建设基地电力等附属设施，提高基地附属设施水平，方便基地发展，增加群众农田亩均年净收益1200元以上</t>
  </si>
  <si>
    <t>花卉科技产业园配套机井项目</t>
  </si>
  <si>
    <t>屏山镇
王凤仙</t>
  </si>
  <si>
    <t>新建130米深机井2眼</t>
  </si>
  <si>
    <t>建设机井2眼，提升花卉科技产业园基础设施建设水平，改善生产生条件，方便发展生产</t>
  </si>
  <si>
    <t>孙庙渠支渠配套项目</t>
  </si>
  <si>
    <t>丁湖镇
范钦成</t>
  </si>
  <si>
    <t>丁湖镇</t>
  </si>
  <si>
    <t>向阳村</t>
  </si>
  <si>
    <t>向阳村孙庙片</t>
  </si>
  <si>
    <t>上宽2.1m，底宽0.5m，高1m，度360米防渗渠</t>
  </si>
  <si>
    <t>建设防渗渠0.36公里，提升产业配套设施水平，改善生产条件，带动群众发展生产</t>
  </si>
  <si>
    <t>刘圩大渠支渠配套项目</t>
  </si>
  <si>
    <t>向阳村刘圩片</t>
  </si>
  <si>
    <t>1m*1m矩形渠，长1890米</t>
  </si>
  <si>
    <t>建设矩形渠1.89公里，提升产业配套设施水平，改善生产条件，带动群众发展生产</t>
  </si>
  <si>
    <t>孙庙刘圩大渠节制闸</t>
  </si>
  <si>
    <t>向阳村孙庙大渠、刘圩大渠8个1米节制闸</t>
  </si>
  <si>
    <t>建设节制闸8座，提升产业配套设施水平，改善生产条件，带动群众发展生产</t>
  </si>
  <si>
    <t>草莓园区朱圩东路</t>
  </si>
  <si>
    <t>墩集镇
徐莉</t>
  </si>
  <si>
    <t>墩集镇</t>
  </si>
  <si>
    <t>石梁河村</t>
  </si>
  <si>
    <t>朱圩庄西圩后</t>
  </si>
  <si>
    <t>长600米，宽3.5米，12厘米厚级配碎石路基，18厘米水泥混凝土面板，5m涵桥2座</t>
  </si>
  <si>
    <t>建设道路0.6公里及桥涵2座，提升产业配套设施水平，改善生产条件，带动群众发展生产</t>
  </si>
  <si>
    <t>老虎沟北1路</t>
  </si>
  <si>
    <t>石梁河村小尹庄</t>
  </si>
  <si>
    <t>老虎沟北路长640米，宽3.5米，12厘米级配碎石路基，18厘米水泥混凝土面板</t>
  </si>
  <si>
    <t>建设道路0.64公里，提升产业配套设施水平，改善生产条件，带动群众发展生产</t>
  </si>
  <si>
    <t>草莓园西区前后陈路</t>
  </si>
  <si>
    <t>村前后陈庄变压器东</t>
  </si>
  <si>
    <t>长175米，宽3.5米，12厘米级配碎石路基，18厘米水泥混凝土面板，5m涵桥1座</t>
  </si>
  <si>
    <t>建设道路0.175公里及桥涵1座，提升产业配套设施水平，改善生产条件，带动群众发展生产</t>
  </si>
  <si>
    <t>草莓园区水利疏通工程</t>
  </si>
  <si>
    <t>石梁河村草莓园区</t>
  </si>
  <si>
    <t>沟渠清淤总长度4366米：1.东尹草莓园区南渠1926米、北渠940米；2.老尹庄西湖沟270米；3.后陈庄2条沟1230米。</t>
  </si>
  <si>
    <t>沟渠整治，防洪排涝，提升水利基础设施建设水平，方便群众发展生产</t>
  </si>
  <si>
    <t>群众参与项目申报、实施过程监督、竣工后项目所在地受益；通过提升水利基础设施建设水平，改善群众生产生活条件，带动群众发展生产</t>
  </si>
  <si>
    <t>邓庄桥涵配套设施</t>
  </si>
  <si>
    <t>泗城镇
郑文举</t>
  </si>
  <si>
    <t>泗城镇</t>
  </si>
  <si>
    <t>胡陈村</t>
  </si>
  <si>
    <t>邓庄、武庄</t>
  </si>
  <si>
    <t>1*2*6m板桥6座、6m涵桥2座（其中武茂春地头2座，邓庄6座）</t>
  </si>
  <si>
    <t>建设桥涵8座，提升产业配套设施水平，改善生产条件，带动群众发展生产</t>
  </si>
  <si>
    <t>陈宅路</t>
  </si>
  <si>
    <t>陈宅组</t>
  </si>
  <si>
    <t>长610米（陈绍云至北河路410米，陈壮至西头南北路200米），宽3.5米，12厘米级配碎石路基，18厘米水泥混凝土面板。</t>
  </si>
  <si>
    <t>建设道路0.61公里，提升产业配套设施水平，改善生产条件，带动群众发展生产</t>
  </si>
  <si>
    <t>邓谢路</t>
  </si>
  <si>
    <t>谢庄邓庄交界南北路</t>
  </si>
  <si>
    <t>长453米，宽3米，12厘米厚级配碎石路基，18厘米厚混凝土面板</t>
  </si>
  <si>
    <t>建设道路0.453公里，提升产业配套设施水平，改善生产条件，带动群众发展生产</t>
  </si>
  <si>
    <t>发展路</t>
  </si>
  <si>
    <t>三湾社区</t>
  </si>
  <si>
    <t>农业园区西到104段</t>
  </si>
  <si>
    <t>长136米，宽5米，18厘米级配碎石路基，20厘米水泥混凝土面板</t>
  </si>
  <si>
    <t>建设道路0.136公里，提升产业配套设施水平，改善生产条件，带动群众发展生产</t>
  </si>
  <si>
    <t>食用菌园区路项目</t>
  </si>
  <si>
    <t>山头镇
王也</t>
  </si>
  <si>
    <t>山头镇</t>
  </si>
  <si>
    <t>大柏村</t>
  </si>
  <si>
    <t>食用菌产业园</t>
  </si>
  <si>
    <t>1、新建道路长266米，宽3.5米，12厘米厚级配碎石路基，18厘米厚水泥混凝土面板。2、新建道路长150米，宽3米，12厘米厚级配碎石路基，18厘米厚水泥混凝土面板。</t>
  </si>
  <si>
    <t>建设道路0.416公里，提升产业配套设施水平，改善生产条件，带动群众发展生产</t>
  </si>
  <si>
    <t>玫瑰花种植项目配套基础设施</t>
  </si>
  <si>
    <t>刘圩镇
马成雷</t>
  </si>
  <si>
    <t>刘圩镇</t>
  </si>
  <si>
    <t>潼南村</t>
  </si>
  <si>
    <t>朱庄东南北路-庄西南北路</t>
  </si>
  <si>
    <t>长440米，宽3.5米，12厘米级配碎石路基，18厘米水泥混凝土面板</t>
  </si>
  <si>
    <t>建设道路0.44公里，提升产业配套设施水平，改善生产条件，带动群众发展生产</t>
  </si>
  <si>
    <t>秦场村污水处理项目</t>
  </si>
  <si>
    <t>住建局
苏学林</t>
  </si>
  <si>
    <t>秦场村</t>
  </si>
  <si>
    <t>农户共723户，所有生活污水及厕所黑臭水体进行综合治理，采用1台250吨beebox，建设离网式污水设备</t>
  </si>
  <si>
    <t>建设离网式污水处理设施，提升农村人居环境基础设施建设水平，解决污水处理问题，改善生产生活条件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</si>
  <si>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</si>
  <si>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重建</t>
  </si>
  <si>
    <t>绿色农产品加工产业园小许沟排灌站</t>
  </si>
  <si>
    <t>水利局
倪大洲</t>
  </si>
  <si>
    <t>绿色农产品加工产业园八里桥西奎濉河北岸</t>
  </si>
  <si>
    <t>设计抽排流量为6.0m3/s排灌站一座</t>
  </si>
  <si>
    <t>建设排灌站1座及附属设施，提升水利基础设施建设水平，改善生产生活条件，方便群众发展生产</t>
  </si>
  <si>
    <t>沙秦路</t>
  </si>
  <si>
    <t>交通局
胡正民</t>
  </si>
  <si>
    <t>蔡圩村</t>
  </si>
  <si>
    <t>沙庄至江苏交界处</t>
  </si>
  <si>
    <t>新建长1670米，宽7米,厚80厘米的四层石灰稳定土、60厘米的三层水泥稳定土、6+4厘米两层沥青道路，及附属桥梁等设施（重建2座桥，沟口20米、桥面宽12米1座，沟口15米、桥面宽12米1座，2个直径1米、宽12米的圆管涵，60*60矩形边沟）</t>
  </si>
  <si>
    <t>建设道路1.67公里及配套设施，提升村内基础设施水平，改善群众生产生活设施条件，方便出行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</si>
  <si>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</si>
  <si>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蟠龙山环山路</t>
  </si>
  <si>
    <t>老山村</t>
  </si>
  <si>
    <t>老山村蟠龙山周边</t>
  </si>
  <si>
    <t>长499米，宽6米，厚20厘米含灰量12%一层石灰稳定土、20厘米含含灰量6%的一层水泥稳定土、6+4厘米两层沥青道路。</t>
  </si>
  <si>
    <t>建设道路0.499公里，提升村内基础设施水平，改善群众生产生活设施条件，方便出行</t>
  </si>
  <si>
    <t>新庄向北窑厂路</t>
  </si>
  <si>
    <t>周道村</t>
  </si>
  <si>
    <t>新庄</t>
  </si>
  <si>
    <t>长740米，宽3.5米，12厘米级配碎石路基，18厘米水泥混凝土面板</t>
  </si>
  <si>
    <t>建设道路0.74公里，提升村内基础设施水平，改善群众生产生活设施条件，方便出行</t>
  </si>
  <si>
    <t>上青小学西路</t>
  </si>
  <si>
    <t>上青小学西墙边</t>
  </si>
  <si>
    <t>长210米，宽4米，12厘米级配碎石路基，18厘米水泥混凝土面板</t>
  </si>
  <si>
    <t>建设道路0.21公里，提升村内基础设施水平，改善群众生产生活设施条件，方便出行</t>
  </si>
  <si>
    <t>小余沟北路</t>
  </si>
  <si>
    <t>刘圩村</t>
  </si>
  <si>
    <t>小余沟北</t>
  </si>
  <si>
    <t>长270米，宽4米，12厘米级配碎石路基，18厘米水泥混凝土面板</t>
  </si>
  <si>
    <t>建设道路0.27公里，提升村内基础设施水平，改善群众生产生活设施条件，方便出行</t>
  </si>
  <si>
    <t>维修</t>
  </si>
  <si>
    <t>王赵路</t>
  </si>
  <si>
    <t>草沟镇
徐杰</t>
  </si>
  <si>
    <t>草沟镇</t>
  </si>
  <si>
    <t>王楼村</t>
  </si>
  <si>
    <t>草沟北大桥北至老楼后王赵路</t>
  </si>
  <si>
    <t>道路全长1700米，分段维修损毁路段778米，宽3.5米，12厘米厚级配碎石路基，18厘米厚混凝土面板</t>
  </si>
  <si>
    <t>维修道路0.778公里，提升村内基础设施水平，改善群众生产生活设施条件，方便出行</t>
  </si>
  <si>
    <t>项目管理费</t>
  </si>
  <si>
    <t>项目建设单位及负责人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</si>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</sst>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" fillId="0" borderId="0"/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1" xfId="48" applyFont="1" applyFill="1" applyBorder="1" applyAlignment="1" applyProtection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 applyProtection="1">
      <alignment horizontal="center" vertical="center" wrapText="1"/>
    </xf>
    <xf numFmtId="176" fontId="5" fillId="0" borderId="1" xfId="48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2"/>
  <sheetViews>
    <sheetView tabSelected="1" zoomScaleSheetLayoutView="70" workbookViewId="0">
      <pane ySplit="5" topLeftCell="A6" activePane="bottomLeft" state="frozen"/>
      <selection/>
      <selection pane="bottomLeft" activeCell="J44" sqref="J44"/>
    </sheetView>
  </sheetViews>
  <sheetFormatPr defaultColWidth="9" defaultRowHeight="13.5"/>
  <cols>
    <col min="1" max="1" width="4.88333333333333" style="1" customWidth="1"/>
    <col min="2" max="2" width="6.25" style="1" customWidth="1"/>
    <col min="3" max="3" width="5.38333333333333" style="1" customWidth="1"/>
    <col min="4" max="4" width="10.75" style="1" customWidth="1"/>
    <col min="5" max="5" width="7.625" style="1" customWidth="1"/>
    <col min="6" max="6" width="7.5" style="1" customWidth="1"/>
    <col min="7" max="8" width="6.63333333333333" style="1" customWidth="1"/>
    <col min="9" max="9" width="10.6333333333333" style="1" customWidth="1"/>
    <col min="10" max="10" width="26.625" style="1" customWidth="1"/>
    <col min="11" max="11" width="10.375" style="13" customWidth="1"/>
    <col min="12" max="12" width="9.25" style="13" customWidth="1"/>
    <col min="13" max="13" width="10.375" style="13" customWidth="1"/>
    <col min="14" max="14" width="23" style="1" customWidth="1"/>
    <col min="15" max="15" width="37.625" style="1" customWidth="1"/>
    <col min="16" max="16" width="5.75" style="1" customWidth="1"/>
    <col min="17" max="17" width="6.63333333333333" style="1" customWidth="1"/>
    <col min="18" max="18" width="6.375" style="14" customWidth="1"/>
    <col min="19" max="19" width="4.875" style="1" customWidth="1"/>
    <col min="20" max="16384" width="9" style="1"/>
  </cols>
  <sheetData>
    <row r="1" spans="1:1">
      <c r="A1" s="1" t="s">
        <v>0</v>
      </c>
    </row>
    <row r="2" s="1" customFormat="1" ht="26.25" spans="1:19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26"/>
      <c r="L2" s="26"/>
      <c r="M2" s="26"/>
      <c r="N2" s="15"/>
      <c r="O2" s="15"/>
      <c r="P2" s="15"/>
      <c r="Q2" s="15"/>
      <c r="R2" s="15"/>
      <c r="S2" s="15"/>
    </row>
    <row r="3" s="2" customFormat="1" ht="30" customHeight="1" spans="1:1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/>
      <c r="J3" s="16" t="s">
        <v>9</v>
      </c>
      <c r="K3" s="27" t="s">
        <v>10</v>
      </c>
      <c r="L3" s="28"/>
      <c r="M3" s="29"/>
      <c r="N3" s="16" t="s">
        <v>11</v>
      </c>
      <c r="O3" s="16" t="s">
        <v>12</v>
      </c>
      <c r="P3" s="16" t="s">
        <v>13</v>
      </c>
      <c r="Q3" s="16"/>
      <c r="R3" s="39" t="s">
        <v>14</v>
      </c>
      <c r="S3" s="16" t="s">
        <v>15</v>
      </c>
    </row>
    <row r="4" s="2" customFormat="1" ht="30" customHeight="1" spans="1:19">
      <c r="A4" s="16"/>
      <c r="B4" s="16"/>
      <c r="C4" s="16"/>
      <c r="D4" s="16"/>
      <c r="E4" s="16"/>
      <c r="F4" s="16"/>
      <c r="G4" s="16" t="s">
        <v>16</v>
      </c>
      <c r="H4" s="16" t="s">
        <v>17</v>
      </c>
      <c r="I4" s="16" t="s">
        <v>18</v>
      </c>
      <c r="J4" s="16"/>
      <c r="K4" s="30" t="s">
        <v>19</v>
      </c>
      <c r="L4" s="30" t="s">
        <v>20</v>
      </c>
      <c r="M4" s="30" t="s">
        <v>21</v>
      </c>
      <c r="N4" s="16"/>
      <c r="O4" s="16"/>
      <c r="P4" s="16" t="s">
        <v>22</v>
      </c>
      <c r="Q4" s="16" t="s">
        <v>23</v>
      </c>
      <c r="R4" s="39"/>
      <c r="S4" s="16"/>
    </row>
    <row r="5" s="1" customFormat="1" spans="1:19">
      <c r="A5" s="17"/>
      <c r="B5" s="17"/>
      <c r="C5" s="17"/>
      <c r="D5" s="17"/>
      <c r="E5" s="17"/>
      <c r="F5" s="17"/>
      <c r="G5" s="17"/>
      <c r="H5" s="17"/>
      <c r="I5" s="17"/>
      <c r="J5" s="17" t="s">
        <v>24</v>
      </c>
      <c r="K5" s="31">
        <f>SUM(K6:K42)</f>
        <v>10000</v>
      </c>
      <c r="L5" s="31">
        <f>SUM(L6:L42)</f>
        <v>19.8</v>
      </c>
      <c r="M5" s="31">
        <f>SUM(M6:M42)</f>
        <v>10019.8</v>
      </c>
      <c r="N5" s="17"/>
      <c r="O5" s="17"/>
      <c r="P5" s="17"/>
      <c r="Q5" s="17"/>
      <c r="R5" s="40"/>
      <c r="S5" s="41"/>
    </row>
    <row r="6" s="3" customFormat="1" ht="33.75" spans="1:19">
      <c r="A6" s="18">
        <v>1</v>
      </c>
      <c r="B6" s="19" t="s">
        <v>25</v>
      </c>
      <c r="C6" s="19" t="s">
        <v>26</v>
      </c>
      <c r="D6" s="19" t="s">
        <v>27</v>
      </c>
      <c r="E6" s="19" t="s">
        <v>28</v>
      </c>
      <c r="F6" s="19" t="s">
        <v>28</v>
      </c>
      <c r="G6" s="19" t="s">
        <v>29</v>
      </c>
      <c r="H6" s="19" t="s">
        <v>30</v>
      </c>
      <c r="I6" s="19" t="s">
        <v>30</v>
      </c>
      <c r="J6" s="19" t="s">
        <v>31</v>
      </c>
      <c r="K6" s="32">
        <v>60</v>
      </c>
      <c r="L6" s="33"/>
      <c r="M6" s="33">
        <f t="shared" ref="M6:M11" si="0">K6+L6</f>
        <v>60</v>
      </c>
      <c r="N6" s="19" t="s">
        <v>32</v>
      </c>
      <c r="O6" s="19" t="s">
        <v>33</v>
      </c>
      <c r="P6" s="19">
        <v>300</v>
      </c>
      <c r="Q6" s="19">
        <v>1200</v>
      </c>
      <c r="R6" s="42" t="s">
        <v>34</v>
      </c>
      <c r="S6" s="43"/>
    </row>
    <row r="7" s="4" customFormat="1" ht="33.75" spans="1:19">
      <c r="A7" s="18">
        <v>2</v>
      </c>
      <c r="B7" s="18" t="s">
        <v>35</v>
      </c>
      <c r="C7" s="18" t="s">
        <v>26</v>
      </c>
      <c r="D7" s="18" t="s">
        <v>36</v>
      </c>
      <c r="E7" s="18" t="s">
        <v>37</v>
      </c>
      <c r="F7" s="18" t="s">
        <v>37</v>
      </c>
      <c r="G7" s="18" t="s">
        <v>29</v>
      </c>
      <c r="H7" s="18" t="s">
        <v>30</v>
      </c>
      <c r="I7" s="18" t="s">
        <v>30</v>
      </c>
      <c r="J7" s="18" t="s">
        <v>38</v>
      </c>
      <c r="K7" s="33">
        <v>300</v>
      </c>
      <c r="L7" s="33"/>
      <c r="M7" s="33">
        <f t="shared" si="0"/>
        <v>300</v>
      </c>
      <c r="N7" s="19" t="s">
        <v>39</v>
      </c>
      <c r="O7" s="19" t="s">
        <v>40</v>
      </c>
      <c r="P7" s="34">
        <v>2000</v>
      </c>
      <c r="Q7" s="19">
        <v>6000</v>
      </c>
      <c r="R7" s="44" t="s">
        <v>34</v>
      </c>
      <c r="S7" s="19"/>
    </row>
    <row r="8" s="5" customFormat="1" ht="56.25" spans="1:19">
      <c r="A8" s="18">
        <v>3</v>
      </c>
      <c r="B8" s="19" t="s">
        <v>41</v>
      </c>
      <c r="C8" s="19" t="s">
        <v>26</v>
      </c>
      <c r="D8" s="19" t="s">
        <v>42</v>
      </c>
      <c r="E8" s="19" t="s">
        <v>43</v>
      </c>
      <c r="F8" s="19" t="s">
        <v>43</v>
      </c>
      <c r="G8" s="19" t="s">
        <v>29</v>
      </c>
      <c r="H8" s="20" t="s">
        <v>30</v>
      </c>
      <c r="I8" s="20" t="s">
        <v>30</v>
      </c>
      <c r="J8" s="19" t="s">
        <v>44</v>
      </c>
      <c r="K8" s="32">
        <v>500</v>
      </c>
      <c r="L8" s="33"/>
      <c r="M8" s="33">
        <f t="shared" si="0"/>
        <v>500</v>
      </c>
      <c r="N8" s="19" t="s">
        <v>45</v>
      </c>
      <c r="O8" s="19" t="s">
        <v>46</v>
      </c>
      <c r="P8" s="19">
        <v>3300</v>
      </c>
      <c r="Q8" s="19">
        <v>9500</v>
      </c>
      <c r="R8" s="42" t="s">
        <v>34</v>
      </c>
      <c r="S8" s="19"/>
    </row>
    <row r="9" s="6" customFormat="1" ht="45" spans="1:19">
      <c r="A9" s="18">
        <v>4</v>
      </c>
      <c r="B9" s="19" t="s">
        <v>47</v>
      </c>
      <c r="C9" s="19" t="s">
        <v>26</v>
      </c>
      <c r="D9" s="19" t="s">
        <v>48</v>
      </c>
      <c r="E9" s="19" t="s">
        <v>49</v>
      </c>
      <c r="F9" s="19" t="s">
        <v>49</v>
      </c>
      <c r="G9" s="19" t="s">
        <v>50</v>
      </c>
      <c r="H9" s="19" t="s">
        <v>30</v>
      </c>
      <c r="I9" s="19" t="s">
        <v>30</v>
      </c>
      <c r="J9" s="19" t="s">
        <v>51</v>
      </c>
      <c r="K9" s="32">
        <v>31.32</v>
      </c>
      <c r="L9" s="32"/>
      <c r="M9" s="32">
        <f t="shared" si="0"/>
        <v>31.32</v>
      </c>
      <c r="N9" s="19" t="s">
        <v>52</v>
      </c>
      <c r="O9" s="19" t="s">
        <v>53</v>
      </c>
      <c r="P9" s="19">
        <v>80</v>
      </c>
      <c r="Q9" s="19">
        <v>163</v>
      </c>
      <c r="R9" s="42" t="s">
        <v>54</v>
      </c>
      <c r="S9" s="19"/>
    </row>
    <row r="10" s="1" customFormat="1" ht="33.75" spans="1:19">
      <c r="A10" s="18">
        <v>5</v>
      </c>
      <c r="B10" s="19" t="s">
        <v>55</v>
      </c>
      <c r="C10" s="19" t="s">
        <v>26</v>
      </c>
      <c r="D10" s="19" t="s">
        <v>56</v>
      </c>
      <c r="E10" s="19" t="s">
        <v>49</v>
      </c>
      <c r="F10" s="19" t="s">
        <v>57</v>
      </c>
      <c r="G10" s="19" t="s">
        <v>50</v>
      </c>
      <c r="H10" s="19" t="s">
        <v>30</v>
      </c>
      <c r="I10" s="19" t="s">
        <v>30</v>
      </c>
      <c r="J10" s="19" t="s">
        <v>58</v>
      </c>
      <c r="K10" s="32">
        <v>3480</v>
      </c>
      <c r="L10" s="32"/>
      <c r="M10" s="33">
        <f t="shared" si="0"/>
        <v>3480</v>
      </c>
      <c r="N10" s="19" t="s">
        <v>59</v>
      </c>
      <c r="O10" s="19" t="s">
        <v>60</v>
      </c>
      <c r="P10" s="19">
        <v>17192</v>
      </c>
      <c r="Q10" s="19">
        <v>45000</v>
      </c>
      <c r="R10" s="42" t="s">
        <v>34</v>
      </c>
      <c r="S10" s="19"/>
    </row>
    <row r="11" s="1" customFormat="1" ht="110" customHeight="1" spans="1:19">
      <c r="A11" s="18">
        <v>6</v>
      </c>
      <c r="B11" s="19" t="s">
        <v>47</v>
      </c>
      <c r="C11" s="19" t="s">
        <v>26</v>
      </c>
      <c r="D11" s="19" t="s">
        <v>61</v>
      </c>
      <c r="E11" s="19" t="s">
        <v>49</v>
      </c>
      <c r="F11" s="19" t="s">
        <v>62</v>
      </c>
      <c r="G11" s="19" t="s">
        <v>63</v>
      </c>
      <c r="H11" s="19" t="s">
        <v>64</v>
      </c>
      <c r="I11" s="19" t="s">
        <v>65</v>
      </c>
      <c r="J11" s="19" t="s">
        <v>66</v>
      </c>
      <c r="K11" s="32">
        <v>923.57</v>
      </c>
      <c r="L11" s="32"/>
      <c r="M11" s="33">
        <f t="shared" si="0"/>
        <v>923.57</v>
      </c>
      <c r="N11" s="19" t="s">
        <v>67</v>
      </c>
      <c r="O11" s="19" t="s">
        <v>68</v>
      </c>
      <c r="P11" s="19">
        <v>151</v>
      </c>
      <c r="Q11" s="19">
        <v>420</v>
      </c>
      <c r="R11" s="42" t="s">
        <v>69</v>
      </c>
      <c r="S11" s="19"/>
    </row>
    <row r="12" s="7" customFormat="1" ht="135" spans="1:19">
      <c r="A12" s="18">
        <v>7</v>
      </c>
      <c r="B12" s="21" t="s">
        <v>70</v>
      </c>
      <c r="C12" s="19" t="s">
        <v>26</v>
      </c>
      <c r="D12" s="19" t="s">
        <v>71</v>
      </c>
      <c r="E12" s="19" t="s">
        <v>49</v>
      </c>
      <c r="F12" s="19" t="s">
        <v>62</v>
      </c>
      <c r="G12" s="19" t="s">
        <v>63</v>
      </c>
      <c r="H12" s="19" t="s">
        <v>64</v>
      </c>
      <c r="I12" s="19" t="s">
        <v>72</v>
      </c>
      <c r="J12" s="19" t="s">
        <v>73</v>
      </c>
      <c r="K12" s="32">
        <v>394</v>
      </c>
      <c r="L12" s="32"/>
      <c r="M12" s="33">
        <f t="shared" ref="M12:M20" si="1">K12+L12</f>
        <v>394</v>
      </c>
      <c r="N12" s="19" t="s">
        <v>74</v>
      </c>
      <c r="O12" s="19" t="s">
        <v>75</v>
      </c>
      <c r="P12" s="19">
        <v>590</v>
      </c>
      <c r="Q12" s="19">
        <v>1472</v>
      </c>
      <c r="R12" s="42" t="s">
        <v>54</v>
      </c>
      <c r="S12" s="19"/>
    </row>
    <row r="13" s="7" customFormat="1" ht="150" customHeight="1" spans="1:19">
      <c r="A13" s="18">
        <v>8</v>
      </c>
      <c r="B13" s="21" t="s">
        <v>70</v>
      </c>
      <c r="C13" s="19" t="s">
        <v>26</v>
      </c>
      <c r="D13" s="19" t="s">
        <v>76</v>
      </c>
      <c r="E13" s="19" t="s">
        <v>49</v>
      </c>
      <c r="F13" s="19" t="s">
        <v>62</v>
      </c>
      <c r="G13" s="19" t="s">
        <v>63</v>
      </c>
      <c r="H13" s="19" t="s">
        <v>64</v>
      </c>
      <c r="I13" s="19" t="s">
        <v>72</v>
      </c>
      <c r="J13" s="19" t="s">
        <v>77</v>
      </c>
      <c r="K13" s="32">
        <v>652</v>
      </c>
      <c r="L13" s="32"/>
      <c r="M13" s="33">
        <f t="shared" si="1"/>
        <v>652</v>
      </c>
      <c r="N13" s="19" t="s">
        <v>74</v>
      </c>
      <c r="O13" s="19" t="s">
        <v>75</v>
      </c>
      <c r="P13" s="19">
        <v>590</v>
      </c>
      <c r="Q13" s="19">
        <v>1472</v>
      </c>
      <c r="R13" s="42" t="s">
        <v>34</v>
      </c>
      <c r="S13" s="19"/>
    </row>
    <row r="14" s="3" customFormat="1" ht="80" customHeight="1" spans="1:19">
      <c r="A14" s="18">
        <v>9</v>
      </c>
      <c r="B14" s="18" t="s">
        <v>70</v>
      </c>
      <c r="C14" s="19" t="s">
        <v>26</v>
      </c>
      <c r="D14" s="19" t="s">
        <v>78</v>
      </c>
      <c r="E14" s="19" t="s">
        <v>49</v>
      </c>
      <c r="F14" s="18" t="s">
        <v>79</v>
      </c>
      <c r="G14" s="18" t="s">
        <v>80</v>
      </c>
      <c r="H14" s="18" t="s">
        <v>81</v>
      </c>
      <c r="I14" s="18" t="s">
        <v>82</v>
      </c>
      <c r="J14" s="19" t="s">
        <v>83</v>
      </c>
      <c r="K14" s="32">
        <v>226</v>
      </c>
      <c r="L14" s="33"/>
      <c r="M14" s="33">
        <f t="shared" si="1"/>
        <v>226</v>
      </c>
      <c r="N14" s="19" t="s">
        <v>84</v>
      </c>
      <c r="O14" s="19" t="s">
        <v>75</v>
      </c>
      <c r="P14" s="34">
        <v>312</v>
      </c>
      <c r="Q14" s="19">
        <v>523</v>
      </c>
      <c r="R14" s="42" t="s">
        <v>54</v>
      </c>
      <c r="S14" s="45"/>
    </row>
    <row r="15" s="8" customFormat="1" ht="33.75" spans="1:16383">
      <c r="A15" s="18">
        <v>10</v>
      </c>
      <c r="B15" s="18" t="s">
        <v>70</v>
      </c>
      <c r="C15" s="19" t="s">
        <v>26</v>
      </c>
      <c r="D15" s="19" t="s">
        <v>85</v>
      </c>
      <c r="E15" s="19" t="s">
        <v>49</v>
      </c>
      <c r="F15" s="19" t="s">
        <v>49</v>
      </c>
      <c r="G15" s="18" t="s">
        <v>86</v>
      </c>
      <c r="H15" s="19" t="s">
        <v>87</v>
      </c>
      <c r="I15" s="19" t="s">
        <v>87</v>
      </c>
      <c r="J15" s="19" t="s">
        <v>88</v>
      </c>
      <c r="K15" s="32">
        <v>250.68</v>
      </c>
      <c r="L15" s="32"/>
      <c r="M15" s="32">
        <f t="shared" si="1"/>
        <v>250.68</v>
      </c>
      <c r="N15" s="19" t="s">
        <v>89</v>
      </c>
      <c r="O15" s="19" t="s">
        <v>90</v>
      </c>
      <c r="P15" s="19">
        <v>81</v>
      </c>
      <c r="Q15" s="19">
        <v>163</v>
      </c>
      <c r="R15" s="42" t="s">
        <v>34</v>
      </c>
      <c r="S15" s="4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</row>
    <row r="16" s="8" customFormat="1" ht="33.75" spans="1:16383">
      <c r="A16" s="18">
        <v>11</v>
      </c>
      <c r="B16" s="18" t="s">
        <v>70</v>
      </c>
      <c r="C16" s="19" t="s">
        <v>26</v>
      </c>
      <c r="D16" s="19" t="s">
        <v>91</v>
      </c>
      <c r="E16" s="19" t="s">
        <v>49</v>
      </c>
      <c r="F16" s="19" t="s">
        <v>49</v>
      </c>
      <c r="G16" s="18" t="s">
        <v>86</v>
      </c>
      <c r="H16" s="19" t="s">
        <v>87</v>
      </c>
      <c r="I16" s="19" t="s">
        <v>87</v>
      </c>
      <c r="J16" s="19" t="s">
        <v>92</v>
      </c>
      <c r="K16" s="32">
        <v>138</v>
      </c>
      <c r="L16" s="32"/>
      <c r="M16" s="32">
        <f t="shared" si="1"/>
        <v>138</v>
      </c>
      <c r="N16" s="19" t="s">
        <v>93</v>
      </c>
      <c r="O16" s="19" t="s">
        <v>94</v>
      </c>
      <c r="P16" s="19">
        <v>90</v>
      </c>
      <c r="Q16" s="19">
        <v>181</v>
      </c>
      <c r="R16" s="42" t="s">
        <v>34</v>
      </c>
      <c r="S16" s="4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</row>
    <row r="17" s="8" customFormat="1" ht="56.25" spans="1:16383">
      <c r="A17" s="18">
        <v>12</v>
      </c>
      <c r="B17" s="18" t="s">
        <v>70</v>
      </c>
      <c r="C17" s="19" t="s">
        <v>26</v>
      </c>
      <c r="D17" s="19" t="s">
        <v>95</v>
      </c>
      <c r="E17" s="19" t="s">
        <v>49</v>
      </c>
      <c r="F17" s="19" t="s">
        <v>49</v>
      </c>
      <c r="G17" s="18" t="s">
        <v>86</v>
      </c>
      <c r="H17" s="19" t="s">
        <v>87</v>
      </c>
      <c r="I17" s="19" t="s">
        <v>87</v>
      </c>
      <c r="J17" s="19" t="s">
        <v>96</v>
      </c>
      <c r="K17" s="32">
        <v>330</v>
      </c>
      <c r="L17" s="32"/>
      <c r="M17" s="32">
        <f t="shared" si="1"/>
        <v>330</v>
      </c>
      <c r="N17" s="19" t="s">
        <v>97</v>
      </c>
      <c r="O17" s="19" t="s">
        <v>98</v>
      </c>
      <c r="P17" s="19">
        <v>12</v>
      </c>
      <c r="Q17" s="19">
        <v>25</v>
      </c>
      <c r="R17" s="42" t="s">
        <v>34</v>
      </c>
      <c r="S17" s="4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</row>
    <row r="18" s="8" customFormat="1" ht="45" spans="1:16383">
      <c r="A18" s="18">
        <v>13</v>
      </c>
      <c r="B18" s="18" t="s">
        <v>70</v>
      </c>
      <c r="C18" s="19" t="s">
        <v>26</v>
      </c>
      <c r="D18" s="19" t="s">
        <v>99</v>
      </c>
      <c r="E18" s="19" t="s">
        <v>49</v>
      </c>
      <c r="F18" s="19" t="s">
        <v>49</v>
      </c>
      <c r="G18" s="18" t="s">
        <v>86</v>
      </c>
      <c r="H18" s="19" t="s">
        <v>87</v>
      </c>
      <c r="I18" s="19" t="s">
        <v>87</v>
      </c>
      <c r="J18" s="19" t="s">
        <v>100</v>
      </c>
      <c r="K18" s="32">
        <v>100</v>
      </c>
      <c r="L18" s="32"/>
      <c r="M18" s="32">
        <f t="shared" si="1"/>
        <v>100</v>
      </c>
      <c r="N18" s="19" t="s">
        <v>101</v>
      </c>
      <c r="O18" s="19" t="s">
        <v>102</v>
      </c>
      <c r="P18" s="19">
        <v>11</v>
      </c>
      <c r="Q18" s="19">
        <v>23</v>
      </c>
      <c r="R18" s="42" t="s">
        <v>34</v>
      </c>
      <c r="S18" s="4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="8" customFormat="1" ht="45" spans="1:16383">
      <c r="A19" s="18">
        <v>14</v>
      </c>
      <c r="B19" s="18" t="s">
        <v>70</v>
      </c>
      <c r="C19" s="19" t="s">
        <v>26</v>
      </c>
      <c r="D19" s="19" t="s">
        <v>103</v>
      </c>
      <c r="E19" s="19" t="s">
        <v>49</v>
      </c>
      <c r="F19" s="19" t="s">
        <v>49</v>
      </c>
      <c r="G19" s="18" t="s">
        <v>86</v>
      </c>
      <c r="H19" s="19" t="s">
        <v>87</v>
      </c>
      <c r="I19" s="19" t="s">
        <v>87</v>
      </c>
      <c r="J19" s="19" t="s">
        <v>104</v>
      </c>
      <c r="K19" s="32">
        <v>80</v>
      </c>
      <c r="L19" s="32"/>
      <c r="M19" s="32">
        <f t="shared" si="1"/>
        <v>80</v>
      </c>
      <c r="N19" s="19" t="s">
        <v>105</v>
      </c>
      <c r="O19" s="19" t="s">
        <v>90</v>
      </c>
      <c r="P19" s="19">
        <v>75</v>
      </c>
      <c r="Q19" s="19">
        <v>153</v>
      </c>
      <c r="R19" s="42" t="s">
        <v>34</v>
      </c>
      <c r="S19" s="4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</row>
    <row r="20" s="1" customFormat="1" ht="45" spans="1:19">
      <c r="A20" s="18">
        <v>15</v>
      </c>
      <c r="B20" s="21" t="s">
        <v>70</v>
      </c>
      <c r="C20" s="19" t="s">
        <v>26</v>
      </c>
      <c r="D20" s="19" t="s">
        <v>106</v>
      </c>
      <c r="E20" s="19" t="s">
        <v>49</v>
      </c>
      <c r="F20" s="19" t="s">
        <v>107</v>
      </c>
      <c r="G20" s="19" t="s">
        <v>86</v>
      </c>
      <c r="H20" s="19" t="s">
        <v>87</v>
      </c>
      <c r="I20" s="19" t="s">
        <v>87</v>
      </c>
      <c r="J20" s="19" t="s">
        <v>108</v>
      </c>
      <c r="K20" s="32">
        <v>24</v>
      </c>
      <c r="L20" s="32"/>
      <c r="M20" s="33">
        <f t="shared" si="1"/>
        <v>24</v>
      </c>
      <c r="N20" s="19" t="s">
        <v>109</v>
      </c>
      <c r="O20" s="19" t="s">
        <v>75</v>
      </c>
      <c r="P20" s="19">
        <v>13</v>
      </c>
      <c r="Q20" s="19">
        <v>41</v>
      </c>
      <c r="R20" s="42" t="s">
        <v>54</v>
      </c>
      <c r="S20" s="47"/>
    </row>
    <row r="21" s="3" customFormat="1" ht="45" spans="1:19">
      <c r="A21" s="18">
        <v>16</v>
      </c>
      <c r="B21" s="21" t="s">
        <v>70</v>
      </c>
      <c r="C21" s="19" t="s">
        <v>26</v>
      </c>
      <c r="D21" s="19" t="s">
        <v>110</v>
      </c>
      <c r="E21" s="19" t="s">
        <v>49</v>
      </c>
      <c r="F21" s="19" t="s">
        <v>111</v>
      </c>
      <c r="G21" s="19" t="s">
        <v>112</v>
      </c>
      <c r="H21" s="19" t="s">
        <v>113</v>
      </c>
      <c r="I21" s="19" t="s">
        <v>114</v>
      </c>
      <c r="J21" s="19" t="s">
        <v>115</v>
      </c>
      <c r="K21" s="32">
        <v>25</v>
      </c>
      <c r="L21" s="32"/>
      <c r="M21" s="33">
        <f t="shared" ref="M20:M42" si="2">K21+L21</f>
        <v>25</v>
      </c>
      <c r="N21" s="19" t="s">
        <v>116</v>
      </c>
      <c r="O21" s="19" t="s">
        <v>75</v>
      </c>
      <c r="P21" s="19">
        <v>18</v>
      </c>
      <c r="Q21" s="19">
        <v>52</v>
      </c>
      <c r="R21" s="42" t="s">
        <v>54</v>
      </c>
      <c r="S21" s="19"/>
    </row>
    <row r="22" s="3" customFormat="1" ht="45" spans="1:19">
      <c r="A22" s="18">
        <v>17</v>
      </c>
      <c r="B22" s="21" t="s">
        <v>70</v>
      </c>
      <c r="C22" s="19" t="s">
        <v>26</v>
      </c>
      <c r="D22" s="19" t="s">
        <v>117</v>
      </c>
      <c r="E22" s="19" t="s">
        <v>49</v>
      </c>
      <c r="F22" s="19" t="s">
        <v>111</v>
      </c>
      <c r="G22" s="19" t="s">
        <v>112</v>
      </c>
      <c r="H22" s="19" t="s">
        <v>113</v>
      </c>
      <c r="I22" s="19" t="s">
        <v>118</v>
      </c>
      <c r="J22" s="19" t="s">
        <v>119</v>
      </c>
      <c r="K22" s="32">
        <v>130</v>
      </c>
      <c r="L22" s="32"/>
      <c r="M22" s="33">
        <f t="shared" si="2"/>
        <v>130</v>
      </c>
      <c r="N22" s="19" t="s">
        <v>120</v>
      </c>
      <c r="O22" s="19" t="s">
        <v>75</v>
      </c>
      <c r="P22" s="19">
        <v>7</v>
      </c>
      <c r="Q22" s="19">
        <v>42</v>
      </c>
      <c r="R22" s="42" t="s">
        <v>54</v>
      </c>
      <c r="S22" s="19"/>
    </row>
    <row r="23" s="9" customFormat="1" ht="45" spans="1:19">
      <c r="A23" s="18">
        <v>18</v>
      </c>
      <c r="B23" s="21" t="s">
        <v>70</v>
      </c>
      <c r="C23" s="19" t="s">
        <v>26</v>
      </c>
      <c r="D23" s="19" t="s">
        <v>121</v>
      </c>
      <c r="E23" s="19" t="s">
        <v>49</v>
      </c>
      <c r="F23" s="19" t="s">
        <v>111</v>
      </c>
      <c r="G23" s="19" t="s">
        <v>112</v>
      </c>
      <c r="H23" s="19" t="s">
        <v>113</v>
      </c>
      <c r="I23" s="19" t="s">
        <v>114</v>
      </c>
      <c r="J23" s="19" t="s">
        <v>122</v>
      </c>
      <c r="K23" s="32">
        <v>15</v>
      </c>
      <c r="L23" s="32"/>
      <c r="M23" s="33">
        <f t="shared" si="2"/>
        <v>15</v>
      </c>
      <c r="N23" s="19" t="s">
        <v>123</v>
      </c>
      <c r="O23" s="19" t="s">
        <v>75</v>
      </c>
      <c r="P23" s="19">
        <v>70</v>
      </c>
      <c r="Q23" s="19">
        <v>210</v>
      </c>
      <c r="R23" s="42" t="s">
        <v>54</v>
      </c>
      <c r="S23" s="19"/>
    </row>
    <row r="24" s="4" customFormat="1" ht="45" spans="1:19">
      <c r="A24" s="18">
        <v>19</v>
      </c>
      <c r="B24" s="21" t="s">
        <v>70</v>
      </c>
      <c r="C24" s="22" t="s">
        <v>26</v>
      </c>
      <c r="D24" s="22" t="s">
        <v>124</v>
      </c>
      <c r="E24" s="19" t="s">
        <v>49</v>
      </c>
      <c r="F24" s="19" t="s">
        <v>125</v>
      </c>
      <c r="G24" s="22" t="s">
        <v>126</v>
      </c>
      <c r="H24" s="22" t="s">
        <v>127</v>
      </c>
      <c r="I24" s="22" t="s">
        <v>128</v>
      </c>
      <c r="J24" s="22" t="s">
        <v>129</v>
      </c>
      <c r="K24" s="35">
        <v>49.2</v>
      </c>
      <c r="L24" s="32"/>
      <c r="M24" s="33">
        <f t="shared" si="2"/>
        <v>49.2</v>
      </c>
      <c r="N24" s="19" t="s">
        <v>130</v>
      </c>
      <c r="O24" s="19" t="s">
        <v>75</v>
      </c>
      <c r="P24" s="22">
        <v>8</v>
      </c>
      <c r="Q24" s="22">
        <v>23</v>
      </c>
      <c r="R24" s="42" t="s">
        <v>54</v>
      </c>
      <c r="S24" s="19"/>
    </row>
    <row r="25" s="10" customFormat="1" ht="45" spans="1:19">
      <c r="A25" s="18">
        <v>20</v>
      </c>
      <c r="B25" s="21" t="s">
        <v>70</v>
      </c>
      <c r="C25" s="23" t="s">
        <v>26</v>
      </c>
      <c r="D25" s="22" t="s">
        <v>131</v>
      </c>
      <c r="E25" s="19" t="s">
        <v>49</v>
      </c>
      <c r="F25" s="19" t="s">
        <v>125</v>
      </c>
      <c r="G25" s="23" t="s">
        <v>126</v>
      </c>
      <c r="H25" s="19" t="s">
        <v>127</v>
      </c>
      <c r="I25" s="22" t="s">
        <v>132</v>
      </c>
      <c r="J25" s="22" t="s">
        <v>133</v>
      </c>
      <c r="K25" s="36">
        <v>49.3</v>
      </c>
      <c r="L25" s="32"/>
      <c r="M25" s="33">
        <f t="shared" si="2"/>
        <v>49.3</v>
      </c>
      <c r="N25" s="19" t="s">
        <v>134</v>
      </c>
      <c r="O25" s="19" t="s">
        <v>75</v>
      </c>
      <c r="P25" s="20">
        <v>16</v>
      </c>
      <c r="Q25" s="20">
        <v>33</v>
      </c>
      <c r="R25" s="42" t="s">
        <v>54</v>
      </c>
      <c r="S25" s="19"/>
    </row>
    <row r="26" s="1" customFormat="1" ht="45" spans="1:19">
      <c r="A26" s="18">
        <v>21</v>
      </c>
      <c r="B26" s="21" t="s">
        <v>70</v>
      </c>
      <c r="C26" s="22" t="s">
        <v>26</v>
      </c>
      <c r="D26" s="22" t="s">
        <v>135</v>
      </c>
      <c r="E26" s="19" t="s">
        <v>49</v>
      </c>
      <c r="F26" s="19" t="s">
        <v>125</v>
      </c>
      <c r="G26" s="22" t="s">
        <v>126</v>
      </c>
      <c r="H26" s="22" t="s">
        <v>127</v>
      </c>
      <c r="I26" s="22" t="s">
        <v>136</v>
      </c>
      <c r="J26" s="22" t="s">
        <v>137</v>
      </c>
      <c r="K26" s="35">
        <v>15</v>
      </c>
      <c r="L26" s="32"/>
      <c r="M26" s="33">
        <f t="shared" si="2"/>
        <v>15</v>
      </c>
      <c r="N26" s="19" t="s">
        <v>138</v>
      </c>
      <c r="O26" s="19" t="s">
        <v>75</v>
      </c>
      <c r="P26" s="19">
        <v>5</v>
      </c>
      <c r="Q26" s="19">
        <v>13</v>
      </c>
      <c r="R26" s="42" t="s">
        <v>54</v>
      </c>
      <c r="S26" s="19"/>
    </row>
    <row r="27" s="1" customFormat="1" ht="48" customHeight="1" spans="1:19">
      <c r="A27" s="18">
        <v>22</v>
      </c>
      <c r="B27" s="21" t="s">
        <v>70</v>
      </c>
      <c r="C27" s="19" t="s">
        <v>26</v>
      </c>
      <c r="D27" s="19" t="s">
        <v>139</v>
      </c>
      <c r="E27" s="19" t="s">
        <v>49</v>
      </c>
      <c r="F27" s="19" t="s">
        <v>125</v>
      </c>
      <c r="G27" s="19" t="s">
        <v>126</v>
      </c>
      <c r="H27" s="19" t="s">
        <v>127</v>
      </c>
      <c r="I27" s="19" t="s">
        <v>140</v>
      </c>
      <c r="J27" s="19" t="s">
        <v>141</v>
      </c>
      <c r="K27" s="32">
        <v>5</v>
      </c>
      <c r="L27" s="32"/>
      <c r="M27" s="33">
        <f t="shared" si="2"/>
        <v>5</v>
      </c>
      <c r="N27" s="37" t="s">
        <v>142</v>
      </c>
      <c r="O27" s="19" t="s">
        <v>143</v>
      </c>
      <c r="P27" s="20">
        <v>154</v>
      </c>
      <c r="Q27" s="20">
        <v>429</v>
      </c>
      <c r="R27" s="42" t="s">
        <v>54</v>
      </c>
      <c r="S27" s="48"/>
    </row>
    <row r="28" s="10" customFormat="1" ht="45" spans="1:19">
      <c r="A28" s="18">
        <v>23</v>
      </c>
      <c r="B28" s="21" t="s">
        <v>70</v>
      </c>
      <c r="C28" s="21" t="s">
        <v>26</v>
      </c>
      <c r="D28" s="18" t="s">
        <v>144</v>
      </c>
      <c r="E28" s="19" t="s">
        <v>49</v>
      </c>
      <c r="F28" s="21" t="s">
        <v>145</v>
      </c>
      <c r="G28" s="21" t="s">
        <v>146</v>
      </c>
      <c r="H28" s="21" t="s">
        <v>147</v>
      </c>
      <c r="I28" s="21" t="s">
        <v>148</v>
      </c>
      <c r="J28" s="18" t="s">
        <v>149</v>
      </c>
      <c r="K28" s="33">
        <v>34</v>
      </c>
      <c r="L28" s="32"/>
      <c r="M28" s="33">
        <f t="shared" si="2"/>
        <v>34</v>
      </c>
      <c r="N28" s="19" t="s">
        <v>150</v>
      </c>
      <c r="O28" s="19" t="s">
        <v>75</v>
      </c>
      <c r="P28" s="20">
        <v>202</v>
      </c>
      <c r="Q28" s="20">
        <v>535</v>
      </c>
      <c r="R28" s="42" t="s">
        <v>54</v>
      </c>
      <c r="S28" s="21"/>
    </row>
    <row r="29" s="10" customFormat="1" ht="45" spans="1:19">
      <c r="A29" s="18">
        <v>24</v>
      </c>
      <c r="B29" s="21" t="s">
        <v>70</v>
      </c>
      <c r="C29" s="21" t="s">
        <v>26</v>
      </c>
      <c r="D29" s="21" t="s">
        <v>151</v>
      </c>
      <c r="E29" s="19" t="s">
        <v>49</v>
      </c>
      <c r="F29" s="21" t="s">
        <v>145</v>
      </c>
      <c r="G29" s="21" t="s">
        <v>146</v>
      </c>
      <c r="H29" s="21" t="s">
        <v>147</v>
      </c>
      <c r="I29" s="21" t="s">
        <v>152</v>
      </c>
      <c r="J29" s="18" t="s">
        <v>153</v>
      </c>
      <c r="K29" s="33">
        <v>47</v>
      </c>
      <c r="L29" s="32"/>
      <c r="M29" s="33">
        <f t="shared" si="2"/>
        <v>47</v>
      </c>
      <c r="N29" s="19" t="s">
        <v>154</v>
      </c>
      <c r="O29" s="19" t="s">
        <v>75</v>
      </c>
      <c r="P29" s="20">
        <v>14</v>
      </c>
      <c r="Q29" s="20">
        <v>53</v>
      </c>
      <c r="R29" s="42" t="s">
        <v>54</v>
      </c>
      <c r="S29" s="19"/>
    </row>
    <row r="30" s="4" customFormat="1" ht="45" spans="1:19">
      <c r="A30" s="18">
        <v>25</v>
      </c>
      <c r="B30" s="21" t="s">
        <v>70</v>
      </c>
      <c r="C30" s="19" t="s">
        <v>26</v>
      </c>
      <c r="D30" s="19" t="s">
        <v>155</v>
      </c>
      <c r="E30" s="19" t="s">
        <v>49</v>
      </c>
      <c r="F30" s="21" t="s">
        <v>145</v>
      </c>
      <c r="G30" s="19" t="s">
        <v>146</v>
      </c>
      <c r="H30" s="19" t="s">
        <v>147</v>
      </c>
      <c r="I30" s="19" t="s">
        <v>156</v>
      </c>
      <c r="J30" s="19" t="s">
        <v>157</v>
      </c>
      <c r="K30" s="32">
        <v>30</v>
      </c>
      <c r="L30" s="32"/>
      <c r="M30" s="33">
        <f t="shared" si="2"/>
        <v>30</v>
      </c>
      <c r="N30" s="19" t="s">
        <v>158</v>
      </c>
      <c r="O30" s="19" t="s">
        <v>75</v>
      </c>
      <c r="P30" s="19">
        <v>15</v>
      </c>
      <c r="Q30" s="19">
        <v>35</v>
      </c>
      <c r="R30" s="42" t="s">
        <v>54</v>
      </c>
      <c r="S30" s="19"/>
    </row>
    <row r="31" s="4" customFormat="1" ht="45" spans="1:19">
      <c r="A31" s="18">
        <v>26</v>
      </c>
      <c r="B31" s="19" t="s">
        <v>70</v>
      </c>
      <c r="C31" s="19" t="s">
        <v>26</v>
      </c>
      <c r="D31" s="19" t="s">
        <v>159</v>
      </c>
      <c r="E31" s="19" t="s">
        <v>49</v>
      </c>
      <c r="F31" s="19" t="s">
        <v>145</v>
      </c>
      <c r="G31" s="19" t="s">
        <v>146</v>
      </c>
      <c r="H31" s="19" t="s">
        <v>160</v>
      </c>
      <c r="I31" s="19" t="s">
        <v>161</v>
      </c>
      <c r="J31" s="19" t="s">
        <v>162</v>
      </c>
      <c r="K31" s="32">
        <v>17</v>
      </c>
      <c r="L31" s="32"/>
      <c r="M31" s="33">
        <f t="shared" si="2"/>
        <v>17</v>
      </c>
      <c r="N31" s="19" t="s">
        <v>163</v>
      </c>
      <c r="O31" s="19" t="s">
        <v>75</v>
      </c>
      <c r="P31" s="19">
        <v>7</v>
      </c>
      <c r="Q31" s="19">
        <v>12</v>
      </c>
      <c r="R31" s="42" t="s">
        <v>54</v>
      </c>
      <c r="S31" s="19"/>
    </row>
    <row r="32" s="11" customFormat="1" ht="56.25" spans="1:19">
      <c r="A32" s="18">
        <v>27</v>
      </c>
      <c r="B32" s="19" t="s">
        <v>70</v>
      </c>
      <c r="C32" s="19" t="s">
        <v>26</v>
      </c>
      <c r="D32" s="19" t="s">
        <v>164</v>
      </c>
      <c r="E32" s="19" t="s">
        <v>49</v>
      </c>
      <c r="F32" s="19" t="s">
        <v>165</v>
      </c>
      <c r="G32" s="19" t="s">
        <v>166</v>
      </c>
      <c r="H32" s="19" t="s">
        <v>167</v>
      </c>
      <c r="I32" s="19" t="s">
        <v>168</v>
      </c>
      <c r="J32" s="19" t="s">
        <v>169</v>
      </c>
      <c r="K32" s="32">
        <v>30</v>
      </c>
      <c r="L32" s="32"/>
      <c r="M32" s="33">
        <f t="shared" si="2"/>
        <v>30</v>
      </c>
      <c r="N32" s="19" t="s">
        <v>170</v>
      </c>
      <c r="O32" s="19" t="s">
        <v>75</v>
      </c>
      <c r="P32" s="19">
        <v>35</v>
      </c>
      <c r="Q32" s="19">
        <v>91</v>
      </c>
      <c r="R32" s="42" t="s">
        <v>54</v>
      </c>
      <c r="S32" s="19"/>
    </row>
    <row r="33" s="1" customFormat="1" ht="45" spans="1:19">
      <c r="A33" s="18">
        <v>28</v>
      </c>
      <c r="B33" s="19" t="s">
        <v>70</v>
      </c>
      <c r="C33" s="19" t="s">
        <v>26</v>
      </c>
      <c r="D33" s="19" t="s">
        <v>171</v>
      </c>
      <c r="E33" s="19" t="s">
        <v>49</v>
      </c>
      <c r="F33" s="19" t="s">
        <v>172</v>
      </c>
      <c r="G33" s="19" t="s">
        <v>173</v>
      </c>
      <c r="H33" s="19" t="s">
        <v>174</v>
      </c>
      <c r="I33" s="19" t="s">
        <v>175</v>
      </c>
      <c r="J33" s="19" t="s">
        <v>176</v>
      </c>
      <c r="K33" s="33">
        <v>34</v>
      </c>
      <c r="L33" s="32"/>
      <c r="M33" s="33">
        <f t="shared" si="2"/>
        <v>34</v>
      </c>
      <c r="N33" s="19" t="s">
        <v>177</v>
      </c>
      <c r="O33" s="19" t="s">
        <v>75</v>
      </c>
      <c r="P33" s="19">
        <v>15</v>
      </c>
      <c r="Q33" s="19">
        <v>47</v>
      </c>
      <c r="R33" s="42" t="s">
        <v>54</v>
      </c>
      <c r="S33" s="19"/>
    </row>
    <row r="34" s="7" customFormat="1" ht="45" spans="1:19">
      <c r="A34" s="18">
        <v>29</v>
      </c>
      <c r="B34" s="19" t="s">
        <v>70</v>
      </c>
      <c r="C34" s="19" t="s">
        <v>26</v>
      </c>
      <c r="D34" s="19" t="s">
        <v>178</v>
      </c>
      <c r="E34" s="19" t="s">
        <v>179</v>
      </c>
      <c r="F34" s="22" t="s">
        <v>172</v>
      </c>
      <c r="G34" s="22" t="s">
        <v>173</v>
      </c>
      <c r="H34" s="22" t="s">
        <v>180</v>
      </c>
      <c r="I34" s="19" t="s">
        <v>180</v>
      </c>
      <c r="J34" s="19" t="s">
        <v>181</v>
      </c>
      <c r="K34" s="33">
        <v>200</v>
      </c>
      <c r="L34" s="35"/>
      <c r="M34" s="33">
        <f t="shared" si="2"/>
        <v>200</v>
      </c>
      <c r="N34" s="25" t="s">
        <v>182</v>
      </c>
      <c r="O34" s="19" t="s">
        <v>183</v>
      </c>
      <c r="P34" s="19">
        <v>723</v>
      </c>
      <c r="Q34" s="19">
        <v>3500</v>
      </c>
      <c r="R34" s="42" t="s">
        <v>54</v>
      </c>
      <c r="S34" s="19"/>
    </row>
    <row r="35" s="4" customFormat="1" ht="45" spans="1:19">
      <c r="A35" s="18">
        <v>30</v>
      </c>
      <c r="B35" s="19" t="s">
        <v>70</v>
      </c>
      <c r="C35" s="19" t="s">
        <v>184</v>
      </c>
      <c r="D35" s="19" t="s">
        <v>185</v>
      </c>
      <c r="E35" s="19" t="s">
        <v>186</v>
      </c>
      <c r="F35" s="19" t="s">
        <v>186</v>
      </c>
      <c r="G35" s="19" t="s">
        <v>63</v>
      </c>
      <c r="H35" s="19" t="s">
        <v>64</v>
      </c>
      <c r="I35" s="19" t="s">
        <v>187</v>
      </c>
      <c r="J35" s="19" t="s">
        <v>188</v>
      </c>
      <c r="K35" s="32">
        <v>550</v>
      </c>
      <c r="L35" s="32"/>
      <c r="M35" s="33">
        <f t="shared" si="2"/>
        <v>550</v>
      </c>
      <c r="N35" s="19" t="s">
        <v>189</v>
      </c>
      <c r="O35" s="19" t="s">
        <v>143</v>
      </c>
      <c r="P35" s="19">
        <v>590</v>
      </c>
      <c r="Q35" s="19">
        <v>1472</v>
      </c>
      <c r="R35" s="42" t="s">
        <v>34</v>
      </c>
      <c r="S35" s="19"/>
    </row>
    <row r="36" s="10" customFormat="1" ht="78.75" spans="1:19">
      <c r="A36" s="18">
        <v>31</v>
      </c>
      <c r="B36" s="20" t="s">
        <v>70</v>
      </c>
      <c r="C36" s="20" t="s">
        <v>26</v>
      </c>
      <c r="D36" s="20" t="s">
        <v>190</v>
      </c>
      <c r="E36" s="19" t="s">
        <v>191</v>
      </c>
      <c r="F36" s="19" t="s">
        <v>191</v>
      </c>
      <c r="G36" s="20" t="s">
        <v>166</v>
      </c>
      <c r="H36" s="20" t="s">
        <v>192</v>
      </c>
      <c r="I36" s="20" t="s">
        <v>193</v>
      </c>
      <c r="J36" s="20" t="s">
        <v>194</v>
      </c>
      <c r="K36" s="38">
        <v>926.75</v>
      </c>
      <c r="L36" s="38"/>
      <c r="M36" s="33">
        <f t="shared" si="2"/>
        <v>926.75</v>
      </c>
      <c r="N36" s="20" t="s">
        <v>195</v>
      </c>
      <c r="O36" s="25" t="s">
        <v>196</v>
      </c>
      <c r="P36" s="20">
        <v>249</v>
      </c>
      <c r="Q36" s="20">
        <v>691</v>
      </c>
      <c r="R36" s="42" t="s">
        <v>34</v>
      </c>
      <c r="S36" s="49"/>
    </row>
    <row r="37" s="12" customFormat="1" ht="45" spans="1:19">
      <c r="A37" s="18">
        <v>32</v>
      </c>
      <c r="B37" s="19" t="s">
        <v>70</v>
      </c>
      <c r="C37" s="19" t="s">
        <v>26</v>
      </c>
      <c r="D37" s="19" t="s">
        <v>197</v>
      </c>
      <c r="E37" s="19" t="s">
        <v>191</v>
      </c>
      <c r="F37" s="19" t="s">
        <v>107</v>
      </c>
      <c r="G37" s="19" t="s">
        <v>86</v>
      </c>
      <c r="H37" s="19" t="s">
        <v>198</v>
      </c>
      <c r="I37" s="19" t="s">
        <v>199</v>
      </c>
      <c r="J37" s="19" t="s">
        <v>200</v>
      </c>
      <c r="K37" s="32">
        <v>113.77</v>
      </c>
      <c r="L37" s="32"/>
      <c r="M37" s="33">
        <f t="shared" si="2"/>
        <v>113.77</v>
      </c>
      <c r="N37" s="19" t="s">
        <v>201</v>
      </c>
      <c r="O37" s="25" t="s">
        <v>196</v>
      </c>
      <c r="P37" s="19">
        <v>6</v>
      </c>
      <c r="Q37" s="19">
        <v>21</v>
      </c>
      <c r="R37" s="42" t="s">
        <v>54</v>
      </c>
      <c r="S37" s="19"/>
    </row>
    <row r="38" s="1" customFormat="1" ht="33.75" spans="1:19">
      <c r="A38" s="18">
        <v>33</v>
      </c>
      <c r="B38" s="19" t="s">
        <v>70</v>
      </c>
      <c r="C38" s="19" t="s">
        <v>26</v>
      </c>
      <c r="D38" s="19" t="s">
        <v>202</v>
      </c>
      <c r="E38" s="19" t="s">
        <v>191</v>
      </c>
      <c r="F38" s="22" t="s">
        <v>172</v>
      </c>
      <c r="G38" s="19" t="s">
        <v>173</v>
      </c>
      <c r="H38" s="19" t="s">
        <v>203</v>
      </c>
      <c r="I38" s="19" t="s">
        <v>204</v>
      </c>
      <c r="J38" s="19" t="s">
        <v>205</v>
      </c>
      <c r="K38" s="33">
        <v>46</v>
      </c>
      <c r="L38" s="32">
        <v>11</v>
      </c>
      <c r="M38" s="33">
        <f t="shared" si="2"/>
        <v>57</v>
      </c>
      <c r="N38" s="19" t="s">
        <v>206</v>
      </c>
      <c r="O38" s="25" t="s">
        <v>196</v>
      </c>
      <c r="P38" s="19">
        <v>10</v>
      </c>
      <c r="Q38" s="19">
        <v>31</v>
      </c>
      <c r="R38" s="42" t="s">
        <v>54</v>
      </c>
      <c r="S38" s="19"/>
    </row>
    <row r="39" s="5" customFormat="1" ht="33.75" spans="1:19">
      <c r="A39" s="18">
        <v>34</v>
      </c>
      <c r="B39" s="19" t="s">
        <v>70</v>
      </c>
      <c r="C39" s="19" t="s">
        <v>26</v>
      </c>
      <c r="D39" s="19" t="s">
        <v>207</v>
      </c>
      <c r="E39" s="19" t="s">
        <v>191</v>
      </c>
      <c r="F39" s="22" t="s">
        <v>172</v>
      </c>
      <c r="G39" s="19" t="s">
        <v>173</v>
      </c>
      <c r="H39" s="19" t="s">
        <v>180</v>
      </c>
      <c r="I39" s="19" t="s">
        <v>208</v>
      </c>
      <c r="J39" s="19" t="s">
        <v>209</v>
      </c>
      <c r="K39" s="33">
        <v>14.5</v>
      </c>
      <c r="L39" s="32">
        <v>4</v>
      </c>
      <c r="M39" s="33">
        <f t="shared" si="2"/>
        <v>18.5</v>
      </c>
      <c r="N39" s="19" t="s">
        <v>210</v>
      </c>
      <c r="O39" s="25" t="s">
        <v>196</v>
      </c>
      <c r="P39" s="19">
        <v>100</v>
      </c>
      <c r="Q39" s="19">
        <v>398</v>
      </c>
      <c r="R39" s="42" t="s">
        <v>54</v>
      </c>
      <c r="S39" s="19"/>
    </row>
    <row r="40" s="1" customFormat="1" ht="33.75" spans="1:19">
      <c r="A40" s="18">
        <v>35</v>
      </c>
      <c r="B40" s="24" t="s">
        <v>70</v>
      </c>
      <c r="C40" s="19" t="s">
        <v>26</v>
      </c>
      <c r="D40" s="19" t="s">
        <v>211</v>
      </c>
      <c r="E40" s="19" t="s">
        <v>191</v>
      </c>
      <c r="F40" s="22" t="s">
        <v>172</v>
      </c>
      <c r="G40" s="19" t="s">
        <v>173</v>
      </c>
      <c r="H40" s="19" t="s">
        <v>212</v>
      </c>
      <c r="I40" s="19" t="s">
        <v>213</v>
      </c>
      <c r="J40" s="19" t="s">
        <v>214</v>
      </c>
      <c r="K40" s="32">
        <v>19</v>
      </c>
      <c r="L40" s="32">
        <v>4.8</v>
      </c>
      <c r="M40" s="33">
        <f t="shared" si="2"/>
        <v>23.8</v>
      </c>
      <c r="N40" s="19" t="s">
        <v>215</v>
      </c>
      <c r="O40" s="25" t="s">
        <v>196</v>
      </c>
      <c r="P40" s="19">
        <v>3</v>
      </c>
      <c r="Q40" s="19">
        <v>7</v>
      </c>
      <c r="R40" s="42" t="s">
        <v>54</v>
      </c>
      <c r="S40" s="19"/>
    </row>
    <row r="41" s="10" customFormat="1" ht="33.75" spans="1:19">
      <c r="A41" s="18">
        <v>36</v>
      </c>
      <c r="B41" s="19" t="s">
        <v>70</v>
      </c>
      <c r="C41" s="19" t="s">
        <v>216</v>
      </c>
      <c r="D41" s="19" t="s">
        <v>217</v>
      </c>
      <c r="E41" s="19" t="s">
        <v>191</v>
      </c>
      <c r="F41" s="19" t="s">
        <v>218</v>
      </c>
      <c r="G41" s="19" t="s">
        <v>219</v>
      </c>
      <c r="H41" s="19" t="s">
        <v>220</v>
      </c>
      <c r="I41" s="19" t="s">
        <v>221</v>
      </c>
      <c r="J41" s="19" t="s">
        <v>222</v>
      </c>
      <c r="K41" s="32">
        <v>59.91</v>
      </c>
      <c r="L41" s="32"/>
      <c r="M41" s="33">
        <f t="shared" si="2"/>
        <v>59.91</v>
      </c>
      <c r="N41" s="19" t="s">
        <v>223</v>
      </c>
      <c r="O41" s="25" t="s">
        <v>196</v>
      </c>
      <c r="P41" s="19">
        <v>80</v>
      </c>
      <c r="Q41" s="19">
        <v>223</v>
      </c>
      <c r="R41" s="42" t="s">
        <v>54</v>
      </c>
      <c r="S41" s="19"/>
    </row>
    <row r="42" s="4" customFormat="1" ht="33.75" spans="1:19">
      <c r="A42" s="18">
        <v>37</v>
      </c>
      <c r="B42" s="19" t="s">
        <v>224</v>
      </c>
      <c r="C42" s="19" t="s">
        <v>26</v>
      </c>
      <c r="D42" s="19" t="s">
        <v>224</v>
      </c>
      <c r="E42" s="19" t="s">
        <v>6</v>
      </c>
      <c r="F42" s="19" t="s">
        <v>225</v>
      </c>
      <c r="G42" s="25" t="s">
        <v>29</v>
      </c>
      <c r="H42" s="25" t="s">
        <v>30</v>
      </c>
      <c r="I42" s="25" t="s">
        <v>30</v>
      </c>
      <c r="J42" s="19" t="s">
        <v>226</v>
      </c>
      <c r="K42" s="32">
        <v>100</v>
      </c>
      <c r="L42" s="32"/>
      <c r="M42" s="33">
        <f t="shared" si="2"/>
        <v>100</v>
      </c>
      <c r="N42" s="19" t="s">
        <v>227</v>
      </c>
      <c r="O42" s="19" t="s">
        <v>228</v>
      </c>
      <c r="P42" s="19">
        <v>25000</v>
      </c>
      <c r="Q42" s="19">
        <v>70000</v>
      </c>
      <c r="R42" s="42" t="s">
        <v>34</v>
      </c>
      <c r="S42" s="19"/>
    </row>
  </sheetData>
  <autoFilter ref="A4:S42">
    <extLst/>
  </autoFilter>
  <sortState ref="A9:T27">
    <sortCondition ref="E9:E27"/>
    <sortCondition ref="F9:F27"/>
    <sortCondition ref="G9:G27"/>
    <sortCondition ref="H9:H27"/>
  </sortState>
  <mergeCells count="16">
    <mergeCell ref="A1:B1"/>
    <mergeCell ref="A2:S2"/>
    <mergeCell ref="G3:I3"/>
    <mergeCell ref="K3:M3"/>
    <mergeCell ref="P3:Q3"/>
    <mergeCell ref="A3:A4"/>
    <mergeCell ref="B3:B4"/>
    <mergeCell ref="C3:C4"/>
    <mergeCell ref="D3:D4"/>
    <mergeCell ref="E3:E4"/>
    <mergeCell ref="F3:F4"/>
    <mergeCell ref="J3:J4"/>
    <mergeCell ref="N3:N4"/>
    <mergeCell ref="O3:O4"/>
    <mergeCell ref="R3:R4"/>
    <mergeCell ref="S3:S4"/>
  </mergeCells>
  <printOptions horizontalCentered="1"/>
  <pageMargins left="0.357638888888889" right="0.357638888888889" top="0.802777777777778" bottom="0.409027777777778" header="0.5" footer="0.302777777777778"/>
  <pageSetup paperSize="9" scale="69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2023-05-22T07:10:56Z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