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<sst xmlns="http://schemas.openxmlformats.org/spreadsheetml/2006/main" count="7" uniqueCount="7">
  <si>
    <t>2023年泗县面向社会公开招聘幼儿园教师及宿州环保工程学校教师递补体检名单</t>
  </si>
  <si>
    <t>序号</t>
  </si>
  <si>
    <t>报考岗位</t>
  </si>
  <si>
    <t>准考证号</t>
  </si>
  <si>
    <t>笔试成绩</t>
  </si>
  <si>
    <t>专业测试成绩</t>
  </si>
  <si>
    <t>总成绩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</si>
</sst>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2"/>
      <name val="宋体"/>
      <charset val="134"/>
    </font>
    <font>
      <sz val="12"/>
      <name val="宋体"/>
      <charset val="134"/>
    </font>
    <font>
      <sz val="12"/>
      <name val="仿宋_GB2312"/>
      <charset val="134"/>
    </font>
    <font>
      <b/>
      <sz val="16"/>
      <name val="黑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abSelected="1" workbookViewId="0">
      <selection activeCell="I3" sqref="I3"/>
    </sheetView>
  </sheetViews>
  <sheetFormatPr defaultColWidth="9" defaultRowHeight="14.25" outlineLevelCol="5"/>
  <cols>
    <col min="1" max="1" width="7.25" style="4" customWidth="1"/>
    <col min="2" max="2" width="17.5" style="4" customWidth="1"/>
    <col min="3" max="4" width="14.625" style="4" customWidth="1"/>
    <col min="5" max="5" width="14.625" style="5" customWidth="1"/>
    <col min="6" max="16384" width="9" style="4"/>
  </cols>
  <sheetData>
    <row r="1" ht="74" customHeight="1" spans="1:6">
      <c r="A1" s="6" t="s">
        <v>0</v>
      </c>
      <c r="B1" s="6"/>
      <c r="C1" s="6"/>
      <c r="D1" s="6"/>
      <c r="E1" s="6"/>
      <c r="F1" s="6"/>
    </row>
    <row r="2" s="1" customFormat="1" ht="34" customHeight="1" spans="1:6">
      <c r="A2" s="7" t="s">
        <v>1</v>
      </c>
      <c r="B2" s="8" t="s">
        <v>2</v>
      </c>
      <c r="C2" s="9" t="s">
        <v>3</v>
      </c>
      <c r="D2" s="8" t="s">
        <v>4</v>
      </c>
      <c r="E2" s="10" t="s">
        <v>5</v>
      </c>
      <c r="F2" s="10" t="s">
        <v>6</v>
      </c>
    </row>
    <row r="3" s="2" customFormat="1" ht="46" customHeight="1" spans="1:6">
      <c r="A3" s="11">
        <v>1</v>
      </c>
      <c r="B3" s="12" t="str">
        <f>"20230305"</f>
        <v>20230305</v>
      </c>
      <c r="C3" s="12" t="str">
        <f>"2305271420"</f>
        <v>2305271420</v>
      </c>
      <c r="D3" s="13">
        <v>76.3</v>
      </c>
      <c r="E3" s="12">
        <v>76.2</v>
      </c>
      <c r="F3" s="14">
        <f t="shared" ref="F3:F13" si="0">D3*0.5+E3*0.5</f>
        <v>76.25</v>
      </c>
    </row>
    <row r="4" s="2" customFormat="1" ht="46" customHeight="1" spans="1:6">
      <c r="A4" s="11">
        <v>2</v>
      </c>
      <c r="B4" s="12" t="str">
        <f>"20230305"</f>
        <v>20230305</v>
      </c>
      <c r="C4" s="12" t="str">
        <f>"2305271509"</f>
        <v>2305271509</v>
      </c>
      <c r="D4" s="13">
        <v>78.6</v>
      </c>
      <c r="E4" s="12">
        <v>73.4</v>
      </c>
      <c r="F4" s="14">
        <f t="shared" si="0"/>
        <v>76</v>
      </c>
    </row>
    <row r="5" s="2" customFormat="1" ht="46" customHeight="1" spans="1:6">
      <c r="A5" s="11">
        <v>3</v>
      </c>
      <c r="B5" s="12" t="str">
        <f>"20230305"</f>
        <v>20230305</v>
      </c>
      <c r="C5" s="12" t="str">
        <f>"2305271317"</f>
        <v>2305271317</v>
      </c>
      <c r="D5" s="13">
        <v>75.4</v>
      </c>
      <c r="E5" s="12">
        <v>76.2</v>
      </c>
      <c r="F5" s="14">
        <f t="shared" si="0"/>
        <v>75.8</v>
      </c>
    </row>
    <row r="6" s="2" customFormat="1" ht="46" customHeight="1" spans="1:6">
      <c r="A6" s="11">
        <v>4</v>
      </c>
      <c r="B6" s="12" t="str">
        <f>"20230306"</f>
        <v>20230306</v>
      </c>
      <c r="C6" s="12" t="str">
        <f>"2305271803"</f>
        <v>2305271803</v>
      </c>
      <c r="D6" s="13">
        <v>76.8</v>
      </c>
      <c r="E6" s="12">
        <v>74.34</v>
      </c>
      <c r="F6" s="14">
        <f t="shared" si="0"/>
        <v>75.57</v>
      </c>
    </row>
    <row r="7" s="2" customFormat="1" ht="46" customHeight="1" spans="1:6">
      <c r="A7" s="11">
        <v>5</v>
      </c>
      <c r="B7" s="12" t="str">
        <f>"20230310"</f>
        <v>20230310</v>
      </c>
      <c r="C7" s="12" t="str">
        <f>"2305273623"</f>
        <v>2305273623</v>
      </c>
      <c r="D7" s="13">
        <v>77.4</v>
      </c>
      <c r="E7" s="12">
        <v>72.38</v>
      </c>
      <c r="F7" s="14">
        <f t="shared" si="0"/>
        <v>74.89</v>
      </c>
    </row>
    <row r="8" s="2" customFormat="1" ht="46" customHeight="1" spans="1:6">
      <c r="A8" s="11">
        <v>6</v>
      </c>
      <c r="B8" s="12" t="str">
        <f t="shared" ref="B8:B11" si="1">"20230312"</f>
        <v>20230312</v>
      </c>
      <c r="C8" s="12" t="str">
        <f>"2305274223"</f>
        <v>2305274223</v>
      </c>
      <c r="D8" s="13">
        <v>75.3</v>
      </c>
      <c r="E8" s="12">
        <v>75</v>
      </c>
      <c r="F8" s="14">
        <f t="shared" si="0"/>
        <v>75.15</v>
      </c>
    </row>
    <row r="9" s="3" customFormat="1" ht="46" customHeight="1" spans="1:6">
      <c r="A9" s="11">
        <v>7</v>
      </c>
      <c r="B9" s="12" t="str">
        <f t="shared" si="1"/>
        <v>20230312</v>
      </c>
      <c r="C9" s="12" t="str">
        <f>"2305274604"</f>
        <v>2305274604</v>
      </c>
      <c r="D9" s="13">
        <v>76.8</v>
      </c>
      <c r="E9" s="12">
        <v>73.28</v>
      </c>
      <c r="F9" s="14">
        <f t="shared" si="0"/>
        <v>75.04</v>
      </c>
    </row>
    <row r="10" s="3" customFormat="1" ht="46" customHeight="1" spans="1:6">
      <c r="A10" s="11">
        <v>8</v>
      </c>
      <c r="B10" s="12" t="str">
        <f t="shared" si="1"/>
        <v>20230312</v>
      </c>
      <c r="C10" s="12" t="str">
        <f>"2305274505"</f>
        <v>2305274505</v>
      </c>
      <c r="D10" s="13">
        <v>74.9</v>
      </c>
      <c r="E10" s="12">
        <v>75</v>
      </c>
      <c r="F10" s="14">
        <f t="shared" si="0"/>
        <v>74.95</v>
      </c>
    </row>
    <row r="11" s="3" customFormat="1" ht="46" customHeight="1" spans="1:6">
      <c r="A11" s="11">
        <v>9</v>
      </c>
      <c r="B11" s="12" t="str">
        <f t="shared" si="1"/>
        <v>20230312</v>
      </c>
      <c r="C11" s="12" t="str">
        <f>"2305274528"</f>
        <v>2305274528</v>
      </c>
      <c r="D11" s="13">
        <v>73.3</v>
      </c>
      <c r="E11" s="12">
        <v>76.3</v>
      </c>
      <c r="F11" s="14">
        <f t="shared" si="0"/>
        <v>74.8</v>
      </c>
    </row>
    <row r="12" s="3" customFormat="1" ht="46" customHeight="1" spans="1:6">
      <c r="A12" s="11">
        <v>10</v>
      </c>
      <c r="B12" s="15" t="str">
        <f>"20230320"</f>
        <v>20230320</v>
      </c>
      <c r="C12" s="15" t="str">
        <f>"2305276010"</f>
        <v>2305276010</v>
      </c>
      <c r="D12" s="16">
        <v>62.9</v>
      </c>
      <c r="E12" s="15">
        <v>77.16</v>
      </c>
      <c r="F12" s="14">
        <f t="shared" si="0"/>
        <v>70.03</v>
      </c>
    </row>
    <row r="13" s="3" customFormat="1" ht="46" customHeight="1" spans="1:6">
      <c r="A13" s="11">
        <v>11</v>
      </c>
      <c r="B13" s="15" t="str">
        <f>"20230321"</f>
        <v>20230321</v>
      </c>
      <c r="C13" s="15" t="str">
        <f>"2305276128"</f>
        <v>2305276128</v>
      </c>
      <c r="D13" s="16">
        <v>62.2</v>
      </c>
      <c r="E13" s="15">
        <v>74.5</v>
      </c>
      <c r="F13" s="14">
        <f t="shared" si="0"/>
        <v>68.35</v>
      </c>
    </row>
    <row r="14" s="3" customFormat="1" spans="5:5">
      <c r="E14" s="17"/>
    </row>
    <row r="15" s="3" customFormat="1" spans="5:5">
      <c r="E15" s="17"/>
    </row>
    <row r="16" s="3" customFormat="1" spans="5:5">
      <c r="E16" s="17"/>
    </row>
    <row r="17" s="3" customFormat="1" spans="5:5">
      <c r="E17" s="17"/>
    </row>
    <row r="18" s="3" customFormat="1" spans="5:5">
      <c r="E18" s="17"/>
    </row>
    <row r="19" s="3" customFormat="1" spans="5:5">
      <c r="E19" s="17"/>
    </row>
    <row r="20" s="3" customFormat="1" spans="5:5">
      <c r="E20" s="17"/>
    </row>
    <row r="21" s="3" customFormat="1" spans="5:5">
      <c r="E21" s="17"/>
    </row>
    <row r="22" s="3" customFormat="1" spans="5:5">
      <c r="E22" s="17"/>
    </row>
    <row r="23" s="3" customFormat="1" spans="5:5">
      <c r="E23" s="17"/>
    </row>
    <row r="24" s="3" customFormat="1" spans="5:5">
      <c r="E24" s="17"/>
    </row>
    <row r="25" s="3" customFormat="1" spans="5:5">
      <c r="E25" s="17"/>
    </row>
    <row r="26" s="3" customFormat="1" spans="5:5">
      <c r="E26" s="17"/>
    </row>
    <row r="27" s="3" customFormat="1" spans="5:5">
      <c r="E27" s="17"/>
    </row>
    <row r="28" s="3" customFormat="1" spans="5:5">
      <c r="E28" s="17"/>
    </row>
    <row r="29" s="3" customFormat="1" spans="5:5">
      <c r="E29" s="17"/>
    </row>
    <row r="30" s="3" customFormat="1" spans="5:5">
      <c r="E30" s="17"/>
    </row>
    <row r="31" s="3" customFormat="1" spans="5:5">
      <c r="E31" s="17"/>
    </row>
    <row r="32" s="3" customFormat="1" spans="5:5">
      <c r="E32" s="17"/>
    </row>
    <row r="33" s="3" customFormat="1" spans="5:5">
      <c r="E33" s="17"/>
    </row>
    <row r="34" s="3" customFormat="1" spans="5:5">
      <c r="E34" s="17"/>
    </row>
    <row r="35" s="3" customFormat="1" spans="5:5">
      <c r="E35" s="17"/>
    </row>
    <row r="36" s="3" customFormat="1" spans="5:5">
      <c r="E36" s="17"/>
    </row>
    <row r="37" s="3" customFormat="1" spans="5:5">
      <c r="E37" s="17"/>
    </row>
    <row r="38" s="3" customFormat="1" spans="5:5">
      <c r="E38" s="17"/>
    </row>
    <row r="39" s="3" customFormat="1" spans="5:5">
      <c r="E39" s="17"/>
    </row>
    <row r="40" s="3" customFormat="1" spans="5:5">
      <c r="E40" s="17"/>
    </row>
    <row r="41" s="3" customFormat="1" spans="5:5">
      <c r="E41" s="17"/>
    </row>
    <row r="42" s="3" customFormat="1" spans="5:5">
      <c r="E42" s="17"/>
    </row>
    <row r="43" s="3" customFormat="1" spans="5:5">
      <c r="E43" s="17"/>
    </row>
    <row r="44" s="3" customFormat="1" spans="5:5">
      <c r="E44" s="17"/>
    </row>
  </sheetData>
  <mergeCells count="1">
    <mergeCell ref="A1:F1"/>
  </mergeCells>
  <conditionalFormatting sqref="C2">
    <cfRule type="duplicateValues" dxfId="0" priority="1"/>
  </conditionalFormatting>
  <conditionalFormatting sqref="C6">
    <cfRule type="duplicateValues" dxfId="1" priority="6"/>
  </conditionalFormatting>
  <conditionalFormatting sqref="C7">
    <cfRule type="duplicateValues" dxfId="1" priority="5"/>
  </conditionalFormatting>
  <conditionalFormatting sqref="C12">
    <cfRule type="duplicateValues" dxfId="1" priority="3"/>
  </conditionalFormatting>
  <conditionalFormatting sqref="C13">
    <cfRule type="duplicateValues" dxfId="1" priority="2"/>
  </conditionalFormatting>
  <conditionalFormatting sqref="C3:C5">
    <cfRule type="duplicateValues" dxfId="1" priority="7"/>
  </conditionalFormatting>
  <conditionalFormatting sqref="C8:C11">
    <cfRule type="duplicateValues" dxfId="1" priority="4"/>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笑笑</cp:lastModifiedBy>
  <dcterms:created xsi:type="dcterms:W3CDTF">2018-02-27T11:14:00Z</dcterms:created>
  <cp:lastPrinted>2018-07-31T00:29:00Z</cp:lastPrinted>
  <dcterms:modified xsi:type="dcterms:W3CDTF">2023-08-03T09:47:49Z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543B2958829545B48155B7C9ECA72FA3</vt:lpwstr>
  </property>
</Properties>
</file>