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明细表" sheetId="1" r:id="rId1"/>
  </sheets>
  <definedNames>
    <definedName name="_xlnm._FilterDatabase" localSheetId="0" hidden="1">明细表!$A$4:$U$11</definedName>
    <definedName name="_xlnm.Print_Area" localSheetId="0">明细表!$A$1:$U$11</definedName>
    <definedName name="_xlnm.Print_Titles" localSheetId="0">明细表!$3:$4</definedName>
  </definedNames>
  <calcPr calcId="144525"/>
</workbook>
</file>

<file path=xl/sharedStrings.xml><?xml version="1.0" encoding="utf-8"?>
<sst xmlns="http://schemas.openxmlformats.org/spreadsheetml/2006/main" count="100" uniqueCount="75">
  <si>
    <t>附件：1</t>
  </si>
  <si>
    <t>泗县2023年财政衔接推进乡村振兴补助资金项目计划表（调整前）</t>
  </si>
  <si>
    <t>序号</t>
  </si>
  <si>
    <t>项目类型</t>
  </si>
  <si>
    <t>项目性质</t>
  </si>
  <si>
    <t>项目名称</t>
  </si>
  <si>
    <t>项目主管部门及负责人</t>
  </si>
  <si>
    <t>项目实施单位及负责人</t>
  </si>
  <si>
    <t>项目地址</t>
  </si>
  <si>
    <t>建设内容、规模、规格等（补助标准）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</si>
  <si>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</si>
  <si>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</si>
  <si>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</si>
  <si>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</si>
  <si>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</si>
  <si>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</si>
  <si>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</si>
  <si>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</si>
  <si>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</si>
  <si>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中央资金</t>
  </si>
  <si>
    <t>省级资金</t>
  </si>
  <si>
    <t>市级资金</t>
  </si>
  <si>
    <t>县级资金</t>
  </si>
  <si>
    <t>小计</t>
  </si>
  <si>
    <t>户数</t>
  </si>
  <si>
    <t>人数</t>
  </si>
  <si>
    <t>合计</t>
  </si>
  <si>
    <t>产业发展类</t>
  </si>
  <si>
    <t>新建</t>
  </si>
  <si>
    <t>泗县草莓种苗科创中心项目</t>
  </si>
  <si>
    <t>农业农村局
骆松</t>
  </si>
  <si>
    <t>屏山镇
王凤仙</t>
  </si>
  <si>
    <t>屏山镇</t>
  </si>
  <si>
    <t>屏北村
涂山村
大彭村</t>
  </si>
  <si>
    <t>屏山镇现代农业产业园区内</t>
  </si>
  <si>
    <t>4000平方米，高7米钢结构组培室，10000平方米的钢构骨架温室大棚及附属设施；配套道路长459米，宽4米，级配碎石找平层，20厘米厚水稳层，7厘米厚沥青路面；1*2*6m，板桥1座，项目管理费30万元</t>
  </si>
  <si>
    <t>通过实施项目，年增加村集体经济收入约180万元，带动脱贫户、监测户约30人参与务工增加收入；改善种植结构，延伸种植产业链</t>
  </si>
  <si>
    <t>群众参与项目申报、实施过程监督、竣工后项目所在地受益；通过实施项目，带动脱贫户、监测户参与务工，同时节约生产成本，激发脱贫户、监测户参与产业发展内生动力，参与产业发展增加收入</t>
  </si>
  <si>
    <t>2023年12月</t>
  </si>
  <si>
    <t>泗县食用菌现代农业科技示范园项目一期</t>
  </si>
  <si>
    <t>虹城街道
娄德志</t>
  </si>
  <si>
    <t>虹城街道</t>
  </si>
  <si>
    <t>白庙村</t>
  </si>
  <si>
    <t>泗县长三角绿色农产品加工物流产业园</t>
  </si>
  <si>
    <t>项目占地约150亩，建设智能温室香菇大棚约67000平方米，配套冷库和包装车间，达到日产20吨香菇培育种植基地，土地平整，建设厂内道路、排水设施、污水处理设施、供给水设施、配电站等附属设施建设，项目管理费53万元</t>
  </si>
  <si>
    <t>通过建设项目，优先通过技术培训、指导、参与就业带动脱贫户监测户增收致富；对于有食用菌发展需求镇村采取相应合作模式，在技术、市场等方面给予支持，充分发挥龙头企业联农带农作用，扩大我县食用菌种植规模，促进我县食用菌产业发展；增加村级收益约500万</t>
  </si>
  <si>
    <t>群众参与项目申报、实施过程监督、竣工后项目所在地受益；通过项目实施，增加就业岗位，促进食用菌种植产业发展，带动群众以就业创业等方式增收。</t>
  </si>
  <si>
    <t>2023年11月</t>
  </si>
  <si>
    <t>收益统筹到脱贫村使用</t>
  </si>
  <si>
    <t>特色种养到户奖补</t>
  </si>
  <si>
    <t>各镇（街道）</t>
  </si>
  <si>
    <t>全县</t>
  </si>
  <si>
    <t>各行政村</t>
  </si>
  <si>
    <t>扶持自主发展特色种养且产业达标的脱贫户</t>
  </si>
  <si>
    <t>扶持具备条件的脱贫户发展壮大特色种养业</t>
  </si>
  <si>
    <t>以产业补助的形式对脱贫户、监测户进行补助，扶持脱贫户、监测户发展特色种养业，提升他们自主发展特色产业内生动力，增加脱贫户、监测户收入</t>
  </si>
  <si>
    <t>食用菌菌棒智慧工厂</t>
  </si>
  <si>
    <t>泗县长三角绿色农产品加工产业园</t>
  </si>
  <si>
    <t>投资预算2.1亿元，项目占地约200亩（建设用地），项目建设年产2000万棒智慧工厂、制冷机房及其他配套设施等，项目管理费45万元</t>
  </si>
  <si>
    <t>通过建设项目，优先通过技术培训、指导、参与就业带动脱贫户监测户增收致富；在食用菌产业链前端提供技术、市场、产品支持，为从事食用菌生产的群众节约生产成本增加收入，促进县级食用菌产业发展；增加收益不低于实际投资额（不含地上附着物补偿费用）的6%。</t>
  </si>
  <si>
    <t>2024年6月</t>
  </si>
  <si>
    <t>美好家园庭院经济示范点建设（刘圩镇）</t>
  </si>
  <si>
    <t>刘圩镇
马成雷</t>
  </si>
  <si>
    <t>刘圩镇</t>
  </si>
  <si>
    <t>刘圩村</t>
  </si>
  <si>
    <t>群众房前屋后等空闲土地</t>
  </si>
  <si>
    <t>建设美好家园庭院经济示范点，利用脱贫户、监测户及普通群众房前屋后空地等闲置资源进行果树、蔬菜、花卉苗木等经济作物种植，种植金银花45亩</t>
  </si>
  <si>
    <t>通过建设项目，带动脱贫户监测户及普通群众增收，同时改善居住生活条件，提高群众满意度</t>
  </si>
  <si>
    <t>群众参与项目申报、实施过程监督、竣工后项目所在地受益；通过项目实施，盘活资源种植经济作物改善群众身边生活环境，通过经济作物销售拓宽群众收入渠道</t>
  </si>
  <si>
    <t>基础设施类</t>
  </si>
  <si>
    <t>长三角物流园电网工程（二期）</t>
  </si>
  <si>
    <t>长三角物流园区</t>
  </si>
  <si>
    <t>1、泗州大道经虹城路南侧和濉河路北侧分别向西延伸至新104国道东侧架设4回线路全程新建JKLYJ-10/240mm2，路径长6.112km。电缆路径0.11KM,使用YJV22-8.7/15-3*400mm2，非开挖拉管MPPφ200*8+MPPφ100*2。
2、银山路与彩虹大道交口向南延申至濉河路，新建架空线路路径2.03KM,JKLYJ-10/240mm2。
3、金山路与彩虹大道交口向南延申至濉河路，新建架空线路路径2.34KM,JKLYJ-10/240mm2。</t>
  </si>
  <si>
    <t>建设电力配套设施，提升产业配套设施水平，改善生产条件，带动群众发展生产</t>
  </si>
  <si>
    <t>群众参与项目申报、实施过程监督、竣工后项目所在地受益；提高产业配套设施建设水平，改善生产环境带动产业发展，使群众更多参与产业发展，激发脱贫户、监测户自我发展意识，提高收入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</si>
</sst>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" fillId="0" borderId="0">
      <protection locked="0"/>
    </xf>
    <xf numFmtId="0" fontId="2" fillId="0" borderId="0"/>
    <xf numFmtId="0" fontId="3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55" applyFont="1" applyFill="1" applyBorder="1" applyAlignment="1">
      <alignment horizontal="center" vertical="center" wrapText="1"/>
    </xf>
    <xf numFmtId="0" fontId="10" fillId="0" borderId="1" xfId="56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55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24 2" xfId="50"/>
    <cellStyle name="常规_Sheet2" xfId="51"/>
    <cellStyle name="常规 3 2" xfId="52"/>
    <cellStyle name="常规 2 2" xfId="53"/>
    <cellStyle name="常规 14 2" xfId="54"/>
    <cellStyle name="常规 2" xfId="55"/>
    <cellStyle name="常规 3" xfId="56"/>
    <cellStyle name="常规 4" xfId="5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tabSelected="1" zoomScaleSheetLayoutView="70" workbookViewId="0">
      <pane ySplit="4" topLeftCell="A8" activePane="bottomLeft" state="frozen"/>
      <selection/>
      <selection pane="bottomLeft" activeCell="L9" sqref="L9"/>
    </sheetView>
  </sheetViews>
  <sheetFormatPr defaultColWidth="9" defaultRowHeight="13.5"/>
  <cols>
    <col min="1" max="1" width="4.625" style="1" customWidth="1"/>
    <col min="2" max="3" width="5.625" style="1" customWidth="1"/>
    <col min="4" max="4" width="6.625" style="1" customWidth="1"/>
    <col min="5" max="8" width="5.625" style="1" customWidth="1"/>
    <col min="9" max="9" width="6.625" style="1" customWidth="1"/>
    <col min="10" max="10" width="25.5" style="1" customWidth="1"/>
    <col min="11" max="13" width="10.375" style="8" customWidth="1"/>
    <col min="14" max="14" width="9.25" style="8" customWidth="1"/>
    <col min="15" max="15" width="10.375" style="8" customWidth="1"/>
    <col min="16" max="16" width="23" style="1" customWidth="1"/>
    <col min="17" max="17" width="20.625" style="1" customWidth="1"/>
    <col min="18" max="18" width="5.75" style="1" customWidth="1"/>
    <col min="19" max="19" width="6.63333333333333" style="1" customWidth="1"/>
    <col min="20" max="20" width="6.375" style="9" customWidth="1"/>
    <col min="21" max="21" width="4.875" style="1" customWidth="1"/>
    <col min="22" max="16384" width="9" style="1"/>
  </cols>
  <sheetData>
    <row r="1" spans="1:1">
      <c r="A1" s="1" t="s">
        <v>0</v>
      </c>
    </row>
    <row r="2" s="1" customFormat="1" ht="26.25" spans="1:2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7"/>
      <c r="L2" s="17"/>
      <c r="M2" s="17"/>
      <c r="N2" s="17"/>
      <c r="O2" s="17"/>
      <c r="P2" s="10"/>
      <c r="Q2" s="10"/>
      <c r="R2" s="10"/>
      <c r="S2" s="10"/>
      <c r="T2" s="10"/>
      <c r="U2" s="10"/>
    </row>
    <row r="3" s="2" customFormat="1" ht="40" customHeight="1" spans="1:2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/>
      <c r="I3" s="11"/>
      <c r="J3" s="11" t="s">
        <v>9</v>
      </c>
      <c r="K3" s="18" t="s">
        <v>10</v>
      </c>
      <c r="L3" s="18"/>
      <c r="M3" s="18"/>
      <c r="N3" s="18"/>
      <c r="O3" s="18"/>
      <c r="P3" s="11" t="s">
        <v>11</v>
      </c>
      <c r="Q3" s="11" t="s">
        <v>12</v>
      </c>
      <c r="R3" s="11" t="s">
        <v>13</v>
      </c>
      <c r="S3" s="11"/>
      <c r="T3" s="23" t="s">
        <v>14</v>
      </c>
      <c r="U3" s="11" t="s">
        <v>15</v>
      </c>
    </row>
    <row r="4" s="2" customFormat="1" ht="40" customHeight="1" spans="1:21">
      <c r="A4" s="11"/>
      <c r="B4" s="11"/>
      <c r="C4" s="11"/>
      <c r="D4" s="11"/>
      <c r="E4" s="11"/>
      <c r="F4" s="11"/>
      <c r="G4" s="11" t="s">
        <v>16</v>
      </c>
      <c r="H4" s="11" t="s">
        <v>17</v>
      </c>
      <c r="I4" s="11" t="s">
        <v>18</v>
      </c>
      <c r="J4" s="11"/>
      <c r="K4" s="18" t="s">
        <v>19</v>
      </c>
      <c r="L4" s="18" t="s">
        <v>20</v>
      </c>
      <c r="M4" s="18" t="s">
        <v>21</v>
      </c>
      <c r="N4" s="18" t="s">
        <v>22</v>
      </c>
      <c r="O4" s="18" t="s">
        <v>23</v>
      </c>
      <c r="P4" s="11"/>
      <c r="Q4" s="11"/>
      <c r="R4" s="11" t="s">
        <v>24</v>
      </c>
      <c r="S4" s="11" t="s">
        <v>25</v>
      </c>
      <c r="T4" s="23"/>
      <c r="U4" s="11"/>
    </row>
    <row r="5" s="1" customFormat="1" spans="1:21">
      <c r="A5" s="12"/>
      <c r="B5" s="12"/>
      <c r="C5" s="12"/>
      <c r="D5" s="12"/>
      <c r="E5" s="12"/>
      <c r="F5" s="12"/>
      <c r="G5" s="12"/>
      <c r="H5" s="12"/>
      <c r="I5" s="12"/>
      <c r="J5" s="12" t="s">
        <v>26</v>
      </c>
      <c r="K5" s="19">
        <f t="shared" ref="K5:O5" si="0">SUM(K6:K11)</f>
        <v>5149</v>
      </c>
      <c r="L5" s="19">
        <f t="shared" si="0"/>
        <v>3607</v>
      </c>
      <c r="M5" s="19">
        <f t="shared" si="0"/>
        <v>930</v>
      </c>
      <c r="N5" s="19">
        <f t="shared" si="0"/>
        <v>1575.57</v>
      </c>
      <c r="O5" s="19">
        <f t="shared" si="0"/>
        <v>11261.57</v>
      </c>
      <c r="P5" s="12"/>
      <c r="Q5" s="12"/>
      <c r="R5" s="12"/>
      <c r="S5" s="12"/>
      <c r="T5" s="24"/>
      <c r="U5" s="25"/>
    </row>
    <row r="6" s="3" customFormat="1" ht="90" customHeight="1" spans="1:21">
      <c r="A6" s="13">
        <v>1</v>
      </c>
      <c r="B6" s="14" t="s">
        <v>27</v>
      </c>
      <c r="C6" s="14" t="s">
        <v>28</v>
      </c>
      <c r="D6" s="14" t="s">
        <v>29</v>
      </c>
      <c r="E6" s="14" t="s">
        <v>30</v>
      </c>
      <c r="F6" s="14" t="s">
        <v>31</v>
      </c>
      <c r="G6" s="14" t="s">
        <v>32</v>
      </c>
      <c r="H6" s="14" t="s">
        <v>33</v>
      </c>
      <c r="I6" s="14" t="s">
        <v>34</v>
      </c>
      <c r="J6" s="14" t="s">
        <v>35</v>
      </c>
      <c r="K6" s="20">
        <v>2100</v>
      </c>
      <c r="L6" s="20"/>
      <c r="M6" s="21">
        <v>930</v>
      </c>
      <c r="N6" s="14"/>
      <c r="O6" s="20">
        <f t="shared" ref="O6:O12" si="1">K6+L6+M6+N6</f>
        <v>3030</v>
      </c>
      <c r="P6" s="14" t="s">
        <v>36</v>
      </c>
      <c r="Q6" s="14" t="s">
        <v>37</v>
      </c>
      <c r="R6" s="14">
        <v>130</v>
      </c>
      <c r="S6" s="14">
        <v>405</v>
      </c>
      <c r="T6" s="26" t="s">
        <v>38</v>
      </c>
      <c r="U6" s="27"/>
    </row>
    <row r="7" s="4" customFormat="1" ht="115" customHeight="1" spans="1:21">
      <c r="A7" s="13">
        <v>2</v>
      </c>
      <c r="B7" s="14" t="s">
        <v>27</v>
      </c>
      <c r="C7" s="14" t="s">
        <v>28</v>
      </c>
      <c r="D7" s="14" t="s">
        <v>39</v>
      </c>
      <c r="E7" s="14" t="s">
        <v>30</v>
      </c>
      <c r="F7" s="14" t="s">
        <v>40</v>
      </c>
      <c r="G7" s="15" t="s">
        <v>41</v>
      </c>
      <c r="H7" s="15" t="s">
        <v>42</v>
      </c>
      <c r="I7" s="15" t="s">
        <v>43</v>
      </c>
      <c r="J7" s="15" t="s">
        <v>44</v>
      </c>
      <c r="K7" s="20">
        <v>3049</v>
      </c>
      <c r="L7" s="20"/>
      <c r="M7" s="20"/>
      <c r="N7" s="22"/>
      <c r="O7" s="20">
        <f t="shared" si="1"/>
        <v>3049</v>
      </c>
      <c r="P7" s="15" t="s">
        <v>45</v>
      </c>
      <c r="Q7" s="15" t="s">
        <v>46</v>
      </c>
      <c r="R7" s="15">
        <v>241</v>
      </c>
      <c r="S7" s="15">
        <v>560</v>
      </c>
      <c r="T7" s="26" t="s">
        <v>47</v>
      </c>
      <c r="U7" s="15" t="s">
        <v>48</v>
      </c>
    </row>
    <row r="8" s="5" customFormat="1" ht="67.5" spans="1:21">
      <c r="A8" s="13">
        <v>3</v>
      </c>
      <c r="B8" s="14" t="s">
        <v>27</v>
      </c>
      <c r="C8" s="14" t="s">
        <v>28</v>
      </c>
      <c r="D8" s="14" t="s">
        <v>49</v>
      </c>
      <c r="E8" s="14" t="s">
        <v>30</v>
      </c>
      <c r="F8" s="14" t="s">
        <v>50</v>
      </c>
      <c r="G8" s="14" t="s">
        <v>51</v>
      </c>
      <c r="H8" s="14" t="s">
        <v>52</v>
      </c>
      <c r="I8" s="14" t="s">
        <v>52</v>
      </c>
      <c r="J8" s="14" t="s">
        <v>53</v>
      </c>
      <c r="K8" s="20"/>
      <c r="L8" s="20">
        <v>800</v>
      </c>
      <c r="M8" s="20"/>
      <c r="N8" s="20"/>
      <c r="O8" s="20">
        <f t="shared" si="1"/>
        <v>800</v>
      </c>
      <c r="P8" s="14" t="s">
        <v>54</v>
      </c>
      <c r="Q8" s="14" t="s">
        <v>55</v>
      </c>
      <c r="R8" s="14">
        <v>5500</v>
      </c>
      <c r="S8" s="14">
        <v>15500</v>
      </c>
      <c r="T8" s="26" t="s">
        <v>38</v>
      </c>
      <c r="U8" s="28"/>
    </row>
    <row r="9" s="1" customFormat="1" ht="112" customHeight="1" spans="1:21">
      <c r="A9" s="13">
        <v>4</v>
      </c>
      <c r="B9" s="14" t="s">
        <v>27</v>
      </c>
      <c r="C9" s="14" t="s">
        <v>28</v>
      </c>
      <c r="D9" s="14" t="s">
        <v>56</v>
      </c>
      <c r="E9" s="14" t="s">
        <v>30</v>
      </c>
      <c r="F9" s="14" t="s">
        <v>40</v>
      </c>
      <c r="G9" s="14" t="s">
        <v>41</v>
      </c>
      <c r="H9" s="14" t="s">
        <v>42</v>
      </c>
      <c r="I9" s="14" t="s">
        <v>57</v>
      </c>
      <c r="J9" s="14" t="s">
        <v>58</v>
      </c>
      <c r="K9" s="20"/>
      <c r="L9" s="20">
        <v>2800</v>
      </c>
      <c r="M9" s="20"/>
      <c r="N9" s="20">
        <v>923.57</v>
      </c>
      <c r="O9" s="20">
        <f t="shared" si="1"/>
        <v>3723.57</v>
      </c>
      <c r="P9" s="14" t="s">
        <v>59</v>
      </c>
      <c r="Q9" s="14" t="s">
        <v>46</v>
      </c>
      <c r="R9" s="14">
        <v>151</v>
      </c>
      <c r="S9" s="14">
        <v>420</v>
      </c>
      <c r="T9" s="26" t="s">
        <v>60</v>
      </c>
      <c r="U9" s="14"/>
    </row>
    <row r="10" s="6" customFormat="1" ht="70" customHeight="1" spans="1:21">
      <c r="A10" s="13">
        <v>5</v>
      </c>
      <c r="B10" s="14" t="s">
        <v>27</v>
      </c>
      <c r="C10" s="14" t="s">
        <v>28</v>
      </c>
      <c r="D10" s="14" t="s">
        <v>61</v>
      </c>
      <c r="E10" s="14" t="s">
        <v>30</v>
      </c>
      <c r="F10" s="14" t="s">
        <v>62</v>
      </c>
      <c r="G10" s="14" t="s">
        <v>63</v>
      </c>
      <c r="H10" s="14" t="s">
        <v>64</v>
      </c>
      <c r="I10" s="15" t="s">
        <v>65</v>
      </c>
      <c r="J10" s="15" t="s">
        <v>66</v>
      </c>
      <c r="K10" s="22"/>
      <c r="L10" s="22">
        <v>7</v>
      </c>
      <c r="M10" s="22"/>
      <c r="N10" s="22"/>
      <c r="O10" s="20">
        <f t="shared" si="1"/>
        <v>7</v>
      </c>
      <c r="P10" s="15" t="s">
        <v>67</v>
      </c>
      <c r="Q10" s="15" t="s">
        <v>68</v>
      </c>
      <c r="R10" s="15">
        <v>8</v>
      </c>
      <c r="S10" s="15">
        <v>31</v>
      </c>
      <c r="T10" s="26" t="s">
        <v>38</v>
      </c>
      <c r="U10" s="14"/>
    </row>
    <row r="11" s="7" customFormat="1" ht="145" customHeight="1" spans="1:21">
      <c r="A11" s="13">
        <v>6</v>
      </c>
      <c r="B11" s="16" t="s">
        <v>69</v>
      </c>
      <c r="C11" s="14" t="s">
        <v>28</v>
      </c>
      <c r="D11" s="14" t="s">
        <v>70</v>
      </c>
      <c r="E11" s="14" t="s">
        <v>30</v>
      </c>
      <c r="F11" s="14" t="s">
        <v>40</v>
      </c>
      <c r="G11" s="14" t="s">
        <v>41</v>
      </c>
      <c r="H11" s="14" t="s">
        <v>42</v>
      </c>
      <c r="I11" s="14" t="s">
        <v>71</v>
      </c>
      <c r="J11" s="14" t="s">
        <v>72</v>
      </c>
      <c r="K11" s="20"/>
      <c r="L11" s="20"/>
      <c r="M11" s="20"/>
      <c r="N11" s="20">
        <v>652</v>
      </c>
      <c r="O11" s="20">
        <f t="shared" si="1"/>
        <v>652</v>
      </c>
      <c r="P11" s="14" t="s">
        <v>73</v>
      </c>
      <c r="Q11" s="14" t="s">
        <v>74</v>
      </c>
      <c r="R11" s="14">
        <v>590</v>
      </c>
      <c r="S11" s="14">
        <v>1472</v>
      </c>
      <c r="T11" s="26" t="s">
        <v>38</v>
      </c>
      <c r="U11" s="14"/>
    </row>
  </sheetData>
  <autoFilter ref="A4:U11">
    <extLst/>
  </autoFilter>
  <sortState ref="A73:W108">
    <sortCondition ref="G73:G108"/>
    <sortCondition ref="H73:H108"/>
  </sortState>
  <mergeCells count="16">
    <mergeCell ref="A1:B1"/>
    <mergeCell ref="A2:U2"/>
    <mergeCell ref="G3:I3"/>
    <mergeCell ref="K3:O3"/>
    <mergeCell ref="R3:S3"/>
    <mergeCell ref="A3:A4"/>
    <mergeCell ref="B3:B4"/>
    <mergeCell ref="C3:C4"/>
    <mergeCell ref="D3:D4"/>
    <mergeCell ref="E3:E4"/>
    <mergeCell ref="F3:F4"/>
    <mergeCell ref="J3:J4"/>
    <mergeCell ref="P3:P4"/>
    <mergeCell ref="Q3:Q4"/>
    <mergeCell ref="T3:T4"/>
    <mergeCell ref="U3:U4"/>
  </mergeCells>
  <printOptions horizontalCentered="1"/>
  <pageMargins left="0.357638888888889" right="0.357638888888889" top="0.409027777777778" bottom="0.2125" header="0.5" footer="0.263194444444444"/>
  <pageSetup paperSize="9" scale="73" fitToHeight="0" orientation="landscape" horizontalDpi="600"/>
  <headerFooter>
    <oddFooter>&amp;C- &amp;P+1 -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汤静波</cp:lastModifiedBy>
  <dcterms:created xsi:type="dcterms:W3CDTF">2021-10-08T07:08:00Z</dcterms:created>
  <dcterms:modified xsi:type="dcterms:W3CDTF">2023-10-18T01:42:11Z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CDEE0F2A9DD74CED8464AC965CDF9634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