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明细表" sheetId="1" r:id="rId1"/>
    <sheet name="统计表" sheetId="4" r:id="rId2"/>
  </sheets>
  <definedNames>
    <definedName name="_xlnm._FilterDatabase" localSheetId="0" hidden="1">明细表!$3:$87</definedName>
    <definedName name="_xlnm.Print_Area" localSheetId="0">明细表!$A$1:$T$87</definedName>
    <definedName name="_xlnm.Print_Titles" localSheetId="0">明细表!$2:$3</definedName>
  </definedNames>
  <calcPr calcId="144525"/>
</workbook>
</file>

<file path=xl/sharedStrings.xml><?xml version="1.0" encoding="utf-8"?>
<sst xmlns="http://schemas.openxmlformats.org/spreadsheetml/2006/main" count="1076" uniqueCount="431">
  <si>
    <t>泗县2023年度巩固拓展脱贫攻坚成果和乡村振兴动态调整项目库</t>
  </si>
  <si>
    <t>序号</t>
  </si>
  <si>
    <t>项目类型</t>
  </si>
  <si>
    <t>项目性质</t>
  </si>
  <si>
    <t>项目名称</t>
  </si>
  <si>
    <t>项目主管部门</t>
  </si>
  <si>
    <t>项目实施单位</t>
  </si>
  <si>
    <t>项目地址</t>
  </si>
  <si>
    <t>建设内容、规模、规格等（补助标准）</t>
  </si>
  <si>
    <t>资金来源及规模（万元）</t>
  </si>
  <si>
    <t>绩效目标</t>
  </si>
  <si>
    <t>群众参与和利益联结机制</t>
  </si>
  <si>
    <t>受益脱贫户、监测户</t>
  </si>
  <si>
    <t>完成时限</t>
  </si>
  <si>
    <t>备注</t>
  </si>
  <si>
    <t>乡镇</t>
  </si>
  <si>
    <t>行政村</t>
  </si>
  <si>
    <t>具体位置</t>
  </si>
  <si>
    <t>财政资金</t>
  </si>
  <si>
    <t>其他涉农整合资金</t>
  </si>
  <si>
    <t>其他资金</t>
  </si>
  <si>
    <t>小计</t>
  </si>
  <si>
    <t>户数</t>
  </si>
  <si>
    <t>人数</t>
  </si>
  <si>
    <t>产业发展类</t>
  </si>
  <si>
    <t>新建</t>
  </si>
  <si>
    <t>特色种养到户奖补</t>
  </si>
  <si>
    <t>农业农村局</t>
  </si>
  <si>
    <t>各镇（街道）</t>
  </si>
  <si>
    <t>全县</t>
  </si>
  <si>
    <t>各行政村</t>
  </si>
  <si>
    <t>扶持自主发展特色种养且产业达标的脱贫户</t>
  </si>
  <si>
    <t>扶持具备条件的脱贫户发展壮大特色种养业</t>
  </si>
  <si>
    <t>以产业补助的形式对脱贫户、监测户进行补助，扶持脱贫户、监测户发展特色种养业，提升他们自主发展特色产业内生动力，增加脱贫户、监测户收入</t>
  </si>
  <si>
    <t>2023年12月</t>
  </si>
  <si>
    <t>金丝绞瓜示范种植奖补项目</t>
  </si>
  <si>
    <t>各乡镇</t>
  </si>
  <si>
    <t>示范种植金丝绞瓜1566亩，每亩奖补200元</t>
  </si>
  <si>
    <t>通过种植奖补提高农户种植金丝绞瓜积极性，增加脱贫户等群众收入，推动金丝茭瓜生产规模不断扩大</t>
  </si>
  <si>
    <t>通过实施项目，奖补金丝绞瓜种植对象，通过节约种植成本增加收益，带动群众可以参与本项目或其他产业务工，增加家庭可支配收入</t>
  </si>
  <si>
    <t>2023年10月</t>
  </si>
  <si>
    <t>环境整治类</t>
  </si>
  <si>
    <t>泗县生活垃圾全覆盖工程项目</t>
  </si>
  <si>
    <t>农环办</t>
  </si>
  <si>
    <t>垃圾清运涉及15个乡镇</t>
  </si>
  <si>
    <t>保障全县垃圾清运，环境整治，美化环境，提升整体卫生情况</t>
  </si>
  <si>
    <t>通过实施项目，改善农村卫生环境，提高群众满意度幸福感，使群众乐于生产，幸福生活</t>
  </si>
  <si>
    <t>农事服务综合发展厂房项目</t>
  </si>
  <si>
    <t>丁湖镇</t>
  </si>
  <si>
    <t>向阳村</t>
  </si>
  <si>
    <t>建设砖混结构厂房480平方米</t>
  </si>
  <si>
    <t>建设砖混厂房1座，带动脱贫户、监测户及普通群众发展增收，每年增加村集体经济收入约3.5万元，促进农事服务产业发展</t>
  </si>
  <si>
    <t>群众参与项目申报、实施过程监督、竣工后项目所在地受益；形成经营性资产，增加村集体经济收入，带动群众参务工就业，同时支持群众参与产业发展，增加群众收入的同时提升群众生产经营水平</t>
  </si>
  <si>
    <t>水稻示范基地及育秧场配套项目</t>
  </si>
  <si>
    <t>购置插秧机2台</t>
  </si>
  <si>
    <t>购置插秧机2台，带动脱贫户、监测户及普通群众发展增收，每年增加村集体经济收入约1.1万元，促进优质水稻产业发展</t>
  </si>
  <si>
    <t>红旗村农副产品仓储中心</t>
  </si>
  <si>
    <t>黑塔镇</t>
  </si>
  <si>
    <t>红旗村</t>
  </si>
  <si>
    <t>娄园小学院内</t>
  </si>
  <si>
    <t>建设面积500平方米，高6米标准化厂房</t>
  </si>
  <si>
    <t>建设厂房1座，带动脱贫户、监测户及普通群众发展增收，每年增加村集体经济收入约2.4万元，促进农业产业发展</t>
  </si>
  <si>
    <t>群众参与申报、实施过程监督、完成后受益；形成村级经营性资产，低收入人群参与务工，通过开发公益岗位的形式帮助脱贫户及低收入人群就近就地就业，增加工资收入</t>
  </si>
  <si>
    <t>红旗村农事服务中心</t>
  </si>
  <si>
    <t>娄园老村部</t>
  </si>
  <si>
    <t>建设面积800平方米，高6.5米粮食收储标准化厂房</t>
  </si>
  <si>
    <t>群众参与项目申报、实施过程监督、完成后受益；形成村级经营性资产，低收入人群参与务工，通过开发公益岗位的形式帮助脱贫户及低收入人群就近就地就业，增加工资收入</t>
  </si>
  <si>
    <t>美好家园庭院经济示范点建设（黑塔镇）</t>
  </si>
  <si>
    <t>倪姚村、顺河村、河西村、王武村、红旗村、陈圩村、大魏村</t>
  </si>
  <si>
    <t>群众房前屋后等空闲土地</t>
  </si>
  <si>
    <t>建设美好家园庭院经济示范点，利用脱贫户、监测户及普通群众房前屋后空地等闲置资源进行果树、蔬菜、花卉苗木等经济作物种植，种植荷兰豆470亩</t>
  </si>
  <si>
    <t>通过建设项目，带动脱贫户监测户及普通群众增收，同时改善居住生活条件，提高群众满意度</t>
  </si>
  <si>
    <t>群众参与项目申报、实施过程监督、竣工后项目所在地受益；通过项目实施，盘活资源种植经济作物改善群众身边生活环境，通过经济作物销售拓宽群众收入渠道</t>
  </si>
  <si>
    <t>紫薯收储分拣中心</t>
  </si>
  <si>
    <t>三陈村</t>
  </si>
  <si>
    <t>三陈村小学院内</t>
  </si>
  <si>
    <t>建设面积810平方米，高6米标准化厂房</t>
  </si>
  <si>
    <t>建设钢结构厂房1座，带动脱贫户、监测户及普通群众发展增收，每年增加村集体经济收入约3.5万元，促进特色紫薯产业发展</t>
  </si>
  <si>
    <t>泗县食用菌现代农业科技示范园项目一期</t>
  </si>
  <si>
    <t>虹城街道</t>
  </si>
  <si>
    <t>白庙村</t>
  </si>
  <si>
    <t>泗县长三角绿色农产品加工物流产业园</t>
  </si>
  <si>
    <t>项目占地约150亩，建设智能温室香菇大棚约67000平方米，配套冷库和包装车间，达到日产20吨香菇培育种植基地，土地平整，建设厂内道路、排水设施、污水处理设施、供给水设施、配电站等附属设施建设，项目管理费30万元</t>
  </si>
  <si>
    <t>通过建设项目，优先通过技术培训、指导、参与就业带动脱贫户监测户增收致富；对于有食用菌发展需求镇村采取相应合作模式，在技术、市场等方面给予支持，充分发挥龙头企业联农带农作用，扩大我县食用菌种植规模，促进我县食用菌产业发展；增加村级收益约500万</t>
  </si>
  <si>
    <t>群众参与项目申报、实施过程监督、竣工后项目所在地受益；通过项目实施，增加就业岗位，促进食用菌种植产业发展，带动群众以就业创业等方式增收。</t>
  </si>
  <si>
    <t>2023年11月</t>
  </si>
  <si>
    <t>食用菌菌棒智慧工厂</t>
  </si>
  <si>
    <t>泗县长三角绿色农产品加工产业园</t>
  </si>
  <si>
    <t>投资预算2.1亿元，项目占地约200亩（建设用地），项目建设年产2000万棒智慧工厂、制冷机房及其他配套设施等</t>
  </si>
  <si>
    <t>通过建设项目，优先通过技术培训、指导、参与就业带动脱贫户监测户增收致富；在食用菌产业链前端提供技术、市场、产品支持，为从事食用菌生产的群众节约生产成本增加收入，促进县级食用菌产业发展；增加收益不低于实际投资额（不含地上附着物补偿费用）的6%。</t>
  </si>
  <si>
    <t>2024年6月</t>
  </si>
  <si>
    <t>美好家园庭院经济示范点建设（刘圩镇）</t>
  </si>
  <si>
    <t>刘圩镇</t>
  </si>
  <si>
    <t>刘圩村</t>
  </si>
  <si>
    <t>建设美好家园庭院经济示范点，利用脱贫户、监测户及普通群众房前屋后空地等闲置资源进行果树、蔬菜、花卉苗木等经济作物种植，种植金银花45亩</t>
  </si>
  <si>
    <t>秦场村扫把厂及配套项目</t>
  </si>
  <si>
    <t>秦场村</t>
  </si>
  <si>
    <t>老小学</t>
  </si>
  <si>
    <t>建设42.5m*17.5m钢结构厂房1座，硬化地面667㎡以及铺设下水道55m</t>
  </si>
  <si>
    <t>建设钢结构厂房1座，带动脱贫户、监测户及普通群众发展增收，每年增加村集体经济收入约3.6万元，促进地方产业发展特色产业</t>
  </si>
  <si>
    <t>秦场村玫瑰花种植基地</t>
  </si>
  <si>
    <t>建设玫瑰花种植基地70亩</t>
  </si>
  <si>
    <t>建设玫瑰花种植基地70亩，带动脱贫户、监测户及普通群众发展增收，每年增加村集体经济收入约1万元，促进玫瑰花产业发展</t>
  </si>
  <si>
    <t>农产品加工厂房</t>
  </si>
  <si>
    <t>潼南村</t>
  </si>
  <si>
    <t>养老院隔壁</t>
  </si>
  <si>
    <t>42m*16m钢结钢厂房1座及相关附属设施</t>
  </si>
  <si>
    <t>建设农产品加工厂房1座，提升弄产品深加工能力，带动群众增收，每年增加村集体经济收入约3.3万元</t>
  </si>
  <si>
    <t>群众参与项目申报、实施过程监督、竣工后项目所在地受益；提高产业深加工水平，增加农产品附加值，使群众更多参与产业发展，激发脱贫户、监测户自我发展意识，提高收入</t>
  </si>
  <si>
    <t>蚯蚓生态循环产业示范园项目</t>
  </si>
  <si>
    <t>屏山镇</t>
  </si>
  <si>
    <t>大彭村</t>
  </si>
  <si>
    <t>蚯蚓立体化养殖区60个蚯蚓恒温立体化智能养殖大棚主体及地面硬化、发酵区地面硬化</t>
  </si>
  <si>
    <t>通过实施项目，带动脱贫户、监测户及普通群众发展增收，每年增加村集体经济收入不低于经营性资产投资额的6％，促进地方产业发展</t>
  </si>
  <si>
    <t>泗县草莓种苗科创中心项目</t>
  </si>
  <si>
    <t>屏北村、涂山村、大彭村</t>
  </si>
  <si>
    <t>屏山镇现代农业产业园区内</t>
  </si>
  <si>
    <t>4000平方米，高7米钢结构组培室，10000平方米的钢构骨架温室大棚及附属设施；配套道路长459米，宽4米，级配碎石找平层，20厘米厚水稳层，7厘米厚沥青路面；1*2*6m，板桥1座</t>
  </si>
  <si>
    <t>通过实施项目，年增加村集体经济收入约180万元，带动脱贫户、监测户约30人参与务工增加收入；改善种植结构，延伸种植产业链</t>
  </si>
  <si>
    <t>群众参与项目申报、实施过程监督、竣工后项目所在地受益；通过实施项目，带动脱贫户、监测户参与务工，同时节约生产成本，激发脱贫户、监测户参与产业发展内生动力，参与产业发展增加收入</t>
  </si>
  <si>
    <t>绿慧香菇产业园项目</t>
  </si>
  <si>
    <t>山头镇</t>
  </si>
  <si>
    <t>宋圩村、钓台村、大柏村</t>
  </si>
  <si>
    <t>山头镇大柏村大柏小学北侧</t>
  </si>
  <si>
    <t>扩建温室出菇棚8个、每个外棚长48米、宽7.6米、高4.5米；及立体存棒钢管架、自动注水设备套、制冷等大棚配套设施</t>
  </si>
  <si>
    <t>通过实施项目，促进食用菌产业发展，增加群众及村集体收入，带动当地食用菌产业发展，增加村集体经济收入约10万元</t>
  </si>
  <si>
    <t>群众参与项目申报、实施过程监督、竣工后项目所在地受益；通过项目实施，增加就业岗位，促进食用菌种植产业发展，带动群众以就业创业等方式增收</t>
  </si>
  <si>
    <t>羊肚菌培育、烘干、存储标准化厂房建设项目</t>
  </si>
  <si>
    <t>泗城镇</t>
  </si>
  <si>
    <t>关庙村、赵庄村、胡陈村</t>
  </si>
  <si>
    <t>泗城镇胡陈村许曹草场</t>
  </si>
  <si>
    <t>建设羊肚菌培育、烘干、存储标准化厂房1500平方</t>
  </si>
  <si>
    <t>建设农产品加工培育厂房1座，提升农产品深加工、培育能力，带动群众增收，每年增加村集体经济收入约10万元</t>
  </si>
  <si>
    <t>胡陈村厂房</t>
  </si>
  <si>
    <t>胡陈村</t>
  </si>
  <si>
    <t>村部旁</t>
  </si>
  <si>
    <t>建设800平方钢构结构厂房1座及地面硬化等附属设施</t>
  </si>
  <si>
    <t>建设钢结构厂房1座，带动脱贫户、监测户及普通群众发展增收，每年增加村集体经济收入约3.5万元，促进地方产业发展</t>
  </si>
  <si>
    <t>安徽省泗县数字农业产业园项目（一期）</t>
  </si>
  <si>
    <t>运河街道</t>
  </si>
  <si>
    <t>网周村</t>
  </si>
  <si>
    <t>泗县石龙湖田园综合体</t>
  </si>
  <si>
    <t>（1）甲方投资7000万元，新建连栋薄膜温室10公顷，新建单栋智能薄膜温室3.6公顷，配套移动苗床、水肥一体化灌溉系统等生产设施，综合车间、冷库、仓库、泵房等配套设施用房，以及棚内地面硬化、物流装卸场地、园区道路、排水工程、围栏、大门等基础工程
（2）乙方投资3000万元，新建水源热泵温控系统8.6公顷，以及基质供应系统、精量播种流水线、农业物联网设备、打药机、叉车升降车等生产设备购置</t>
  </si>
  <si>
    <t>通过实施项目，年增加村集体经济收入约420万元，带动脱贫户、监测户约30人参与务工增加收入；改善种植结构，延伸种植产业链</t>
  </si>
  <si>
    <t>2024年12月</t>
  </si>
  <si>
    <t>基础设施类</t>
  </si>
  <si>
    <t>草庙镇稻虾养殖基地配套设施项目</t>
  </si>
  <si>
    <t>草庙镇</t>
  </si>
  <si>
    <t>治岗村</t>
  </si>
  <si>
    <t>大史灌区东</t>
  </si>
  <si>
    <t>长3500米，宽3.5米，12厘米厚级配碎石路基，18厘米厚混凝土面板</t>
  </si>
  <si>
    <t>建设道路3.5公里，提升产业配套设施水平，改善生产条件，带动群众发展生产</t>
  </si>
  <si>
    <t>群众参与项目申报、实施过程监督、竣工后项目所在地受益；提高产业配套设施建设水平，改善生产环境带动产业发展，使群众更多参与产业发展，激发脱贫户、监测户自我发展意识，提高收入</t>
  </si>
  <si>
    <t>大路口镇山芋产业园架电项目</t>
  </si>
  <si>
    <t>大路口镇</t>
  </si>
  <si>
    <t>大张村</t>
  </si>
  <si>
    <t>大路口山芋产业园区</t>
  </si>
  <si>
    <t>400KW变压器1座，250KW变压器2座，200KW变压器1座</t>
  </si>
  <si>
    <t>架设变压器3座，提升产业配套基础设施建设水平，改善生产生活条件，方便群众发展生产</t>
  </si>
  <si>
    <t>大路口山芋产业园附属设施</t>
  </si>
  <si>
    <t>大路口山芋产业园</t>
  </si>
  <si>
    <t>道路硬化7355平方米及土方，12厘米级配碎石路基，18厘米水泥混凝土面板；架设变压器，350米高压电线，120米电缆线及附属设施；45米长，14米宽，6米高锅炉、燃气等设施用房，65米长，15米宽，17米高生产辅助用房</t>
  </si>
  <si>
    <t>建设完善山芋产业园附属设施，促进招商引资，吸引规模大经营主体入驻山芋产业园，增加村级集体经济收入，推动山芋产业发展</t>
  </si>
  <si>
    <t>河平村草莓园基地电力配套设施项目</t>
  </si>
  <si>
    <t>河平村</t>
  </si>
  <si>
    <t>河平村6号路南</t>
  </si>
  <si>
    <t>建设400千瓦变压器，800米线路，电线杆等配套设施</t>
  </si>
  <si>
    <t>建设电力配套设施，提升产业配套设施水平，改善生产条件，带动群众发展生产</t>
  </si>
  <si>
    <t>孙庙渠支渠配套项目</t>
  </si>
  <si>
    <t>向阳村孙庙片</t>
  </si>
  <si>
    <t>上宽2.1m，底宽0.5m，高1m，度360米防渗渠</t>
  </si>
  <si>
    <t>建设防渗渠0.36公里，提升产业配套设施水平，改善生产条件，带动群众发展生产</t>
  </si>
  <si>
    <t>刘圩大渠支渠配套项目</t>
  </si>
  <si>
    <t>向阳村刘圩片</t>
  </si>
  <si>
    <t>1m*1m矩形渠，长1890米</t>
  </si>
  <si>
    <t>建设矩形渠1.89公里，提升产业配套设施水平，改善生产条件，带动群众发展生产</t>
  </si>
  <si>
    <t>孙庙刘圩大渠节制闸</t>
  </si>
  <si>
    <t>向阳村孙庙大渠、刘圩大渠8个1米节制闸</t>
  </si>
  <si>
    <t>建设节制闸8座，提升产业配套设施水平，改善生产条件，带动群众发展生产</t>
  </si>
  <si>
    <t>草莓园区火箭沟东路</t>
  </si>
  <si>
    <t>墩集镇</t>
  </si>
  <si>
    <t>霸王村</t>
  </si>
  <si>
    <t>董庄火箭沟东</t>
  </si>
  <si>
    <t>长400米，宽4米，12厘米厚级配碎石路基，18厘米厚混凝土面板；1*2*6m板桥1座</t>
  </si>
  <si>
    <t>建设道路0.4公里及板桥1座，提升产业配套设施水平，改善生产条件，带动群众发展生产</t>
  </si>
  <si>
    <t>草莓园区董庄路</t>
  </si>
  <si>
    <t>董庄后小庄南面路至火箭沟</t>
  </si>
  <si>
    <t>长538米，宽3.5米，12厘米厚级配碎石路基，18厘米厚混凝土面板</t>
  </si>
  <si>
    <t>建设道路0.538公里，提升产业配套设施水平，改善生产条件，带动群众发展生产</t>
  </si>
  <si>
    <t>草莓园区董庄西路</t>
  </si>
  <si>
    <t>董庄西至后面尹赵路</t>
  </si>
  <si>
    <t>长557米，宽3.5米，12厘米厚级配碎石路基，18厘米厚混凝土面板</t>
  </si>
  <si>
    <t>建设道路0.557公里，提升产业配套设施水平，改善生产条件，带动群众发展生产</t>
  </si>
  <si>
    <t>草莓园区配套基础设施（老虎沟路南段）</t>
  </si>
  <si>
    <t>董庄桥至草霸路</t>
  </si>
  <si>
    <t>长1650米，宽5.5米沥青道路，40厘米厚灰土,30厘米水稳层，9厘米厚混凝土面层及必要生命防护设施和道路标线等</t>
  </si>
  <si>
    <t>建设道路1.65公里，提升产业配套设施水平，改善生产条件，带动群众发展生产</t>
  </si>
  <si>
    <t>草莓园区孙庄路</t>
  </si>
  <si>
    <t>墩集村</t>
  </si>
  <si>
    <t>孙庄草莓园区</t>
  </si>
  <si>
    <t>孙庄草莓园区路长550米，宽3.5米，12厘米厚级配碎石路基，18厘米厚混凝土面板</t>
  </si>
  <si>
    <t>建设道路0.55公里及桥涵1座，提升产业配套设施水平，改善生产条件，带动群众发展生产</t>
  </si>
  <si>
    <t>草莓园区东尹北湖路</t>
  </si>
  <si>
    <t>石梁河村</t>
  </si>
  <si>
    <t>石梁河村东尹庄东单沟路至火箭沟</t>
  </si>
  <si>
    <t>长420米，宽4米，12厘米厚级配碎石路基，18厘米厚混凝土面板</t>
  </si>
  <si>
    <t>建设道路0.42公里，提升产业配套设施水平，改善生产条件，带动群众发展生产</t>
  </si>
  <si>
    <t>老虎沟北2路</t>
  </si>
  <si>
    <t>石梁河村小粱庄</t>
  </si>
  <si>
    <t>长265米，宽3米，12厘米厚级配碎石，18厘米厚水泥混凝土面板</t>
  </si>
  <si>
    <t>建设道路0.265公里，提升产业配套基础设施建设水平，改善生产生活条件，方便群众发展生产</t>
  </si>
  <si>
    <t>付前桥</t>
  </si>
  <si>
    <t>蒋王水泥路与s306省道交叉口</t>
  </si>
  <si>
    <t>1*2*8m，板桥1座</t>
  </si>
  <si>
    <t>建设板桥1座，提升产业配套基础设施建设水平，改善生产生活条件，方便群众发展生产</t>
  </si>
  <si>
    <t>群众参与项目申报、实施过程监督、竣工后项目所在地受益；提高产业配套设施建设水平，改善生产环境带动产业发展，使群众更多参与产业发展，激发脱贫户监测户自我发展意识，提高收入</t>
  </si>
  <si>
    <t>电灌站路</t>
  </si>
  <si>
    <t>小尹电灌站至小尹老闸</t>
  </si>
  <si>
    <t>长550米，宽4米，12厘米级配碎石路基，18厘米水泥混凝土面板</t>
  </si>
  <si>
    <t>建设道路0.55公里，提升产业配套设施水平，改善生产生活条件，方便群众发展生产</t>
  </si>
  <si>
    <t>草莓园区朱圩东路</t>
  </si>
  <si>
    <t>朱圩庄西圩后</t>
  </si>
  <si>
    <t>长600米，宽3.5米，12厘米厚级配碎石路基，18厘米水泥混凝土面板，5m涵桥2座</t>
  </si>
  <si>
    <t>建设道路0.6公里及桥涵2座，提升产业配套设施水平，改善生产条件，带动群众发展生产</t>
  </si>
  <si>
    <t>老虎沟北1路</t>
  </si>
  <si>
    <t>石梁河村小尹庄</t>
  </si>
  <si>
    <t>老虎沟北路长640米，宽3.5米，12厘米级配碎石路基，18厘米水泥混凝土面板</t>
  </si>
  <si>
    <t>建设道路0.64公里，提升产业配套设施水平，改善生产条件，带动群众发展生产</t>
  </si>
  <si>
    <t>草莓园西区前后陈路</t>
  </si>
  <si>
    <t>村前后陈庄变压器东</t>
  </si>
  <si>
    <t>长175米，宽3.5米，12厘米级配碎石路基，18厘米水泥混凝土面板，5m涵桥1座</t>
  </si>
  <si>
    <t>建设道路0.175公里及桥涵1座，提升产业配套设施水平，改善生产条件，带动群众发展生产</t>
  </si>
  <si>
    <t>草莓园区水利疏通工程</t>
  </si>
  <si>
    <t>石梁河村草莓园区</t>
  </si>
  <si>
    <t>沟渠清淤总长度4366米：1.东尹草莓园区南渠1926米、北渠940米；2.老尹庄西湖沟270米；3.后陈庄2条沟1230米。</t>
  </si>
  <si>
    <t>沟渠整治，防洪排涝，提升水利基础设施建设水平，方便群众发展生产</t>
  </si>
  <si>
    <t>群众参与项目申报、实施过程监督、竣工后项目所在地受益；通过提升水利基础设施建设水平，改善群众生产生活条件，带动群众发展生产</t>
  </si>
  <si>
    <t>草莓园区供电设施</t>
  </si>
  <si>
    <t>石梁河村、霸王村</t>
  </si>
  <si>
    <t>老虎沟至057县道</t>
  </si>
  <si>
    <t>架设草莓园区供电线路4千米，其中：高低压并行线路2千米、低压线路2千米，2台变压器</t>
  </si>
  <si>
    <t>架设线路4千米及变压器2座，提升产业配套基础设施建设水平，改善生产生活条件，方便群众发展生产</t>
  </si>
  <si>
    <t>长三角物流园电网工程（一期）</t>
  </si>
  <si>
    <t>长三角物流园区</t>
  </si>
  <si>
    <t>1、泗州大道经龙河路南侧向西延伸至新104国道东侧架设4回线路全程新建JKLYJ-10/240mm，路径长2.411km。电缆路径0.11km，使用YJV22-8.7/15-3*400mm2，非开挖拉管MPPφ200*8+MPPφ100*2壁厚15。
2、龙河路与银山路东南侧交口向南延申至濉河路交口，新建架空线路路径0.43km，JKLYJ-10/240mm2。
3、龙河路与青山路西北侧交口向南延申彩虹大道交口，新建架空线路路径0.11km，JKLYJ-10/240mm2。</t>
  </si>
  <si>
    <t>长三角物流园电网工程（二期）</t>
  </si>
  <si>
    <t>1、泗州大道经虹城路南侧和濉河路北侧分别向西延伸至新104国道东侧架设4回线路全程新建JKLYJ-10/240mm2，路径长6.112km。电缆路径0.11KM,使用YJV22-8.7/15-3*400mm2，非开挖拉管MPPφ200*8+MPPφ100*2。
2、银山路与彩虹大道交口向南延申至濉河路，新建架空线路路径2.03KM,JKLYJ-10/240mm2。
3、金山路与彩虹大道交口向南延申至濉河路，新建架空线路路径2.34KM,JKLYJ-10/240mm2。</t>
  </si>
  <si>
    <t>玫瑰花种植项目配套基础设施</t>
  </si>
  <si>
    <t>朱庄东南北路-庄西南北路</t>
  </si>
  <si>
    <t>长440米，宽3.5米，12厘米级配碎石路基，18厘米水泥混凝土面板</t>
  </si>
  <si>
    <t>建设道路0.44公里，提升产业配套设施水平，改善生产条件，带动群众发展生产</t>
  </si>
  <si>
    <t>改建</t>
  </si>
  <si>
    <t>示范园区基础设施提升工程</t>
  </si>
  <si>
    <t>屏山村</t>
  </si>
  <si>
    <t>道路长545米，宽6米，18厘米厚级配碎石路基，20厘米厚水稳层，7厘米厚沥青路面；园区内供电线路整改及其他配套设施</t>
  </si>
  <si>
    <t>建设道路0.545公里及电力配套设施，提升产业配套设施水平，改善生产条件，带动群众发展生产</t>
  </si>
  <si>
    <t>育种基地智能无人农机作业项目</t>
  </si>
  <si>
    <t>建设无人机3台和无人农机6组成的农业作业系统</t>
  </si>
  <si>
    <t>建设无人巡检、无人智能喷洒农药、智能耕种、智能播种、智能收割系统，改善生产条件带动基地发展</t>
  </si>
  <si>
    <t>通过实施项目，流转群众土地，增加群众收益，同时解放劳动力，带动群众可以参其他产业务工，增加家庭可支配收入</t>
  </si>
  <si>
    <t>育种基地数字农业智慧平台项目</t>
  </si>
  <si>
    <t>建设1套数字农业智慧平台</t>
  </si>
  <si>
    <t>建设智能化生产、 智能化管理等功能于一体的多功能大田智慧农业示范园，带动基地发展</t>
  </si>
  <si>
    <t>育种水肥一体智慧灌溉项目</t>
  </si>
  <si>
    <t>建设2套水肥一体灌溉设备</t>
  </si>
  <si>
    <t>提高水肥利用效率，避免表层土容易引起的挥发损失、溶解慢、效力发挥慢，避免水体污染</t>
  </si>
  <si>
    <t>育种基地雨污管道等配套项目</t>
  </si>
  <si>
    <t>育种基地地雨污管道等建设</t>
  </si>
  <si>
    <t>建设基地雨污等附属设施，提高基地附属设施水平，方便基地发展，增加群众农田亩均年净收益1200元以上</t>
  </si>
  <si>
    <t>育种基地农资仓储车间</t>
  </si>
  <si>
    <t>建设500平方米钢架结构的农资车间</t>
  </si>
  <si>
    <t>建设农资储存车间，提高农资利用率，促进育种基地增收增产，增加群众农田亩均年净收益1200元以上</t>
  </si>
  <si>
    <t>育种基地梯形土质斗沟清淤</t>
  </si>
  <si>
    <t>10000米沟渠清淤</t>
  </si>
  <si>
    <t>沟渠整治清淤，防洪排涝，提升基地内水利基础设施建设水平，方便基地发展生产</t>
  </si>
  <si>
    <t>育种基地道路扩建、修补项目</t>
  </si>
  <si>
    <t>扩建道路1200米，修补道路1100米</t>
  </si>
  <si>
    <t>拓宽和修补道路2.3公里，提升基地产业配套设施水平，改善生产条件，带动基地发展</t>
  </si>
  <si>
    <t>大田智慧农业园区育种基地道路项目</t>
  </si>
  <si>
    <t>建设5米宽沥青道路1740米</t>
  </si>
  <si>
    <t>建设道路1.74公里，提升基地产业配套设施水平，改善生产条件，带动基地发展</t>
  </si>
  <si>
    <t>通过实施项目，流转群众土地，增加群众收益，同时解放劳动力，带动群众可以参与其他产业务工，增加家庭可支配收入。</t>
  </si>
  <si>
    <t>育种基地沟渠及桥梁项目</t>
  </si>
  <si>
    <t>建设3座桥梁及排水灌溉防渗渠8370米</t>
  </si>
  <si>
    <t>沟渠整治及桥梁建设，防洪排涝，提升基地内水利基础设施建设水平，方便基地发展生产</t>
  </si>
  <si>
    <t>通过实施项目，流转群众土地，增加群众收益，同时解放劳动力，带动群众可以参其他产业务工，增加家庭可支配收入。</t>
  </si>
  <si>
    <t>育种数字化管控中心项目</t>
  </si>
  <si>
    <t>建设1000平方米管控中心（1栋两层）及附属设施</t>
  </si>
  <si>
    <t>建设数字化管控中心，提高土地、肥料、水资源利用率和粮食综合生产能力，促进基地发展，增加群众农田亩均年净收益1200元以上</t>
  </si>
  <si>
    <t>通过实施项目，流转群众土地，科学化种植提高单位面积产量，增加群众收益，同时解放劳动力，带动群众可以参与本项目或其他产业务工，增加家庭可支配收入。</t>
  </si>
  <si>
    <t>育种农机储存车间及维修车间项目</t>
  </si>
  <si>
    <t>建设800平方米钢架结构的储存车间及200平方米钢架结构的维修车间</t>
  </si>
  <si>
    <t>建设农机储存车间维修车间，提高育种农机利用率，促进育种基地增收增产，增加群众农田亩均年净收益1200元以上</t>
  </si>
  <si>
    <t>通过实施项目，流转群众土地，增加群众收益，同时解放劳动力，带动群众可以参与本项目或其他产业务工，增加家庭可支配收入。</t>
  </si>
  <si>
    <t>育种基地电力及其他附属设施项目</t>
  </si>
  <si>
    <t>育种基地变压器等电力设施及其他配套附属设施建设</t>
  </si>
  <si>
    <t>建设基地电力等附属设施，提高基地附属设施水平，方便基地发展，增加群众农田亩均年净收益1200元以上</t>
  </si>
  <si>
    <t>花卉科技产业园配套机井项目</t>
  </si>
  <si>
    <t>新建130米深机井2眼</t>
  </si>
  <si>
    <t>建设机井2眼，提升花卉科技产业园基础设施建设水平，改善生产生条件，方便发展生产</t>
  </si>
  <si>
    <t>食用菌园区路项目</t>
  </si>
  <si>
    <t>大柏村</t>
  </si>
  <si>
    <t>食用菌产业园</t>
  </si>
  <si>
    <t>1、新建道路长266米，宽3.5米，12厘米厚级配碎石路基，18厘米厚水泥混凝土面板。2、新建道路长150米，宽3米，12厘米厚级配碎石路基，18厘米厚水泥混凝土面板。</t>
  </si>
  <si>
    <t>建设道路0.416公里，提升产业配套设施水平，改善生产条件，带动群众发展生产</t>
  </si>
  <si>
    <t>杨楼小闸</t>
  </si>
  <si>
    <t>杨桥村</t>
  </si>
  <si>
    <t>杨楼</t>
  </si>
  <si>
    <t>1*3m，小闸1座</t>
  </si>
  <si>
    <t>建设节制闸1座，提升产业配套设施水平，改善生产条件，带动群众发展生产</t>
  </si>
  <si>
    <t>群众参与项目申报、实施过程监督、竣工后项目所在地受益；提高产业配套设施水平，改善生产环境带动群众参与产业发展</t>
  </si>
  <si>
    <t>改扩建</t>
  </si>
  <si>
    <t>胡陈沟河整治</t>
  </si>
  <si>
    <t>陈宅顺河沟庄前沟，陈绍明医院南侧，牧原厂北侧，收储中心西北</t>
  </si>
  <si>
    <t>疏浚顺河沟2200m*8m*2.5m，疏浚庄前沟2400m*8m*2.5m，坡比1：1；陈绍明医院南侧1500m易涝沟治理；牧原厂北侧3000m易涝沟治理及配套设施；收储中心西北重建1*2*6m板桥1座</t>
  </si>
  <si>
    <t>沟渠整治及配套设施，重建危桥1座，防洪排涝，提升水利基础设施建设水平，方便群众发展生产</t>
  </si>
  <si>
    <t>邓谢路</t>
  </si>
  <si>
    <t>谢庄邓庄交界南北路</t>
  </si>
  <si>
    <t>长453米，宽3米，12厘米厚级配碎石路基，18厘米厚混凝土面板</t>
  </si>
  <si>
    <t>建设道路0.453公里，提升产业配套设施水平，改善生产条件，带动群众发展生产</t>
  </si>
  <si>
    <t>重建</t>
  </si>
  <si>
    <t>陈宅组板桥</t>
  </si>
  <si>
    <t>陈宅组</t>
  </si>
  <si>
    <t>1*2*6m，板桥2座</t>
  </si>
  <si>
    <t>建板桥2座，提升产业配套基础设施建设水平，改善生产生活条件，方便群众发展生产</t>
  </si>
  <si>
    <t>邓庄桥涵配套设施</t>
  </si>
  <si>
    <t>邓庄、武庄</t>
  </si>
  <si>
    <t>1*2*6m板桥6座、6m涵桥2座（其中武茂春地头2座，邓庄6座）</t>
  </si>
  <si>
    <t>建设桥涵8座，提升产业配套设施水平，改善生产条件，带动群众发展生产</t>
  </si>
  <si>
    <t>陈宅路</t>
  </si>
  <si>
    <t>长610米（陈绍云至北河路410米，陈壮至西头南北路200米），宽3.5米，12厘米级配碎石路基，18厘米水泥混凝土面板。</t>
  </si>
  <si>
    <t>建设道路0.61公里，提升产业配套设施水平，改善生产条件，带动群众发展生产</t>
  </si>
  <si>
    <t>发展路</t>
  </si>
  <si>
    <t>三湾社区</t>
  </si>
  <si>
    <t>农业园区西到104段</t>
  </si>
  <si>
    <t>长136米，宽5米，18厘米级配碎石路基，20厘米水泥混凝土面板</t>
  </si>
  <si>
    <t>建设道路0.136公里，提升产业配套设施水平，改善生产条件，带动群众发展生产</t>
  </si>
  <si>
    <t>草莓园区莓南莓花路</t>
  </si>
  <si>
    <t>赵庄村</t>
  </si>
  <si>
    <t>草莓园区内</t>
  </si>
  <si>
    <t>1、赵海云屋后民训路至时宇峰草莓园南侧长490米；2、新时汪塘东至接兴奎路长150米；宽3米，12厘米厚级配碎石路基，18厘米厚混凝土面板</t>
  </si>
  <si>
    <t>草莓园区莓园莓中路</t>
  </si>
  <si>
    <t>1、草莓园西汪塘处长181米，宽2.5米；2、时西坡屋东至邓沟长193米，宽3.5米；12厘米厚级配碎石路基，18厘米厚混凝土面板，配套1*2*6m板桥2座</t>
  </si>
  <si>
    <t>建设道路0.374公里及板桥2座，提升产业配套设施水平，改善生产条件，带动群众发展生产</t>
  </si>
  <si>
    <t>草莓园区莓后东路</t>
  </si>
  <si>
    <t>新104国道至时东升屋后长184米，宽3.5米，12厘米厚级配碎石路基，18厘米厚混凝土面板；配套1*2*6m板桥2座</t>
  </si>
  <si>
    <t>建设道路0.184公里及板桥2座，提升产业配套设施水平，改善生产条件，带动群众发展生产</t>
  </si>
  <si>
    <t>草莓园区莓香莓后西路</t>
  </si>
  <si>
    <t>1、时东升屋后至高台时大闸南长421米，宽3.5米；2、时西杰屋西：长90米，宽4米；12厘米厚级配碎石路基，18厘米厚混凝土面板；配套1*2*6m板桥1座</t>
  </si>
  <si>
    <t>建设道路0.511公里及板桥1座，提升产业配套设施水平，改善生产条件，带动群众发展生产</t>
  </si>
  <si>
    <t>草莓园区下水道</t>
  </si>
  <si>
    <t>1、猪场东侧直径1米，长106米面板
2、新104入口至草莓园直径1米，长62米排水涵</t>
  </si>
  <si>
    <t>建设下水道106米计配套设施，提升产业配套设施水平，改善生产条件，带动群众发展生产</t>
  </si>
  <si>
    <t>翻水站</t>
  </si>
  <si>
    <t>翻水站1座及附属，灌溉1千亩</t>
  </si>
  <si>
    <t>建设翻水站1座，防洪排涝，提升水利基础设施建设水平，改善生产生活条件，方便群众发展生产</t>
  </si>
  <si>
    <t>草莓园区防渗渠</t>
  </si>
  <si>
    <t>新104入口
至新时南大塘</t>
  </si>
  <si>
    <t>560米防渗渠</t>
  </si>
  <si>
    <t>建设防渗渠0.56公里，提升产业配套基础设施建设水平，改善生产生活条件，方便群众发展生产</t>
  </si>
  <si>
    <t>蔬菜产业园山前路</t>
  </si>
  <si>
    <t>长沟镇</t>
  </si>
  <si>
    <t>汴河村</t>
  </si>
  <si>
    <t>汴河蔬菜南区</t>
  </si>
  <si>
    <t>长275米，宽3.5米，12厘米厚级配碎石路基， 18厘米厚混凝土面板</t>
  </si>
  <si>
    <t>建设道路0.235公里，提升产业配套设施水平，改善生产条件，带动群众发展生产</t>
  </si>
  <si>
    <t>蔬菜产业园刘王北路</t>
  </si>
  <si>
    <t>刘王北湖</t>
  </si>
  <si>
    <t>长601米，宽3米，12厘米厚级配碎石路基， 18厘米厚混凝土面板</t>
  </si>
  <si>
    <t>建设道路0.601公里，提升产业配套设施水平，改善生产条件，带动群众发展生产</t>
  </si>
  <si>
    <t>蔬菜产业园创新路</t>
  </si>
  <si>
    <t>长沟村</t>
  </si>
  <si>
    <t>长北吴园</t>
  </si>
  <si>
    <t>长936米，宽3.5米，12厘米厚级配碎石路基，18厘米厚混凝土面板</t>
  </si>
  <si>
    <t>建设道路0.936公里，提升产业配套设施水平，改善生产条件，带动群众发展生产</t>
  </si>
  <si>
    <t>汴河蔬菜园区供电项目</t>
  </si>
  <si>
    <t>长沟村、朱彭村、大陈村、汴河村</t>
  </si>
  <si>
    <t>长沟镇蔬菜园区</t>
  </si>
  <si>
    <t>高压电杆15米48基、低压12米电杆24基、10千伏路径长度2.058千米，0.4千伏路径长度5.084千米，拉线17根，200KVA变压器3台及低压配套材料等附属设施及项目管理费</t>
  </si>
  <si>
    <t>草沟镇农田水利配套项目</t>
  </si>
  <si>
    <t>农发办</t>
  </si>
  <si>
    <t>草沟镇</t>
  </si>
  <si>
    <t>大安村</t>
  </si>
  <si>
    <t>1.小沟疏浚54301m3,中沟疏浚3条；2.渠道衬砌及整修(混凝土)3220.8m,渠道衬砌及整修(砖砌渠)5166m,土渠清理、修整6294m；3.桥、涵、闸、放水口392座；4.机耕路3.5米宽合计1810米及4米宽合计1110米；5.农田防护与生态环境保护工程一项</t>
  </si>
  <si>
    <t>建设桥闸涵渠及机耕路、沟渠疏浚、农田防护，提升农田水利基础设施建设水平，改善生产生活条件，方便群众发展生产</t>
  </si>
  <si>
    <t>群众参与项目申报、实施过程监督、竣工后项目所在地受益；通过提升农田水利基础设施建设水平，改善群众生产生活条件，带动群众发展生产</t>
  </si>
  <si>
    <t>大路口镇农田水利配套项目</t>
  </si>
  <si>
    <t>1.机耕路3.5米宽合计660米及4米宽2007米；2.涵管桥尺寸80共计27座，1*8平板桥一座； 3.机井27眼</t>
  </si>
  <si>
    <t>建设桥涵机井及机耕路，提升农田水利基础设施建设水平，改善生产生活条件，方便群众发展生产</t>
  </si>
  <si>
    <t>耕地地力保护补贴</t>
  </si>
  <si>
    <t>发放耕地地力保护补贴17.6万户</t>
  </si>
  <si>
    <t>引导农民自觉提升耕地地力，有利于保护农业综合生产能力，保障粮食稳产增产，提高农民补贴收入</t>
  </si>
  <si>
    <t>通过实施项目，助力农业产业，带动群众积极从事农业生产，增加收入有力保障粮食安全和农业丰收。</t>
  </si>
  <si>
    <t>农村人居环境整治</t>
  </si>
  <si>
    <t>农村污水管网改造提升（60波纹管300元/米*2800米，小型污水处理终端2*8万元/座）</t>
  </si>
  <si>
    <t>解决农村环境治理中有关粪污的收集、存储、运输、资源化利用和无害化处理等方面问题，以及后期管护能力的提升所涉及的设施设备的建设，环境整治效果的整体提升</t>
  </si>
  <si>
    <t>基本农田建设</t>
  </si>
  <si>
    <t>草庙镇、黄圩镇</t>
  </si>
  <si>
    <t>建设高标准农田面积5636亩</t>
  </si>
  <si>
    <t>建设高标准农田5636亩，有效改善农业生产基础设施条件，达到“田成方、林成网、沟相通、路相连”效果</t>
  </si>
  <si>
    <t>群众参与项目申报、实施过程监督、竣工后项目所在地受益；通过提升农田设施建设水平，改善生产条件，带动群众发展生产</t>
  </si>
  <si>
    <t>泗县2023年巩固拓展脱贫攻坚成果和乡村振兴动态调整项目库建设情况统计表</t>
  </si>
  <si>
    <t>项目个数</t>
  </si>
  <si>
    <t>资金
（万元）</t>
  </si>
  <si>
    <t>主管部门</t>
  </si>
  <si>
    <t>占比</t>
  </si>
  <si>
    <t>交通局</t>
  </si>
  <si>
    <t>水利局</t>
  </si>
  <si>
    <t>发改委</t>
  </si>
  <si>
    <t>住建局</t>
  </si>
  <si>
    <t>农机中心</t>
  </si>
  <si>
    <t>供销社</t>
  </si>
  <si>
    <t>人社局</t>
  </si>
  <si>
    <t>教体局</t>
  </si>
  <si>
    <t>财政局</t>
  </si>
  <si>
    <t>治理办</t>
  </si>
  <si>
    <t>乡村振兴局</t>
  </si>
  <si>
    <t>个数</t>
  </si>
  <si>
    <t>资金</t>
  </si>
  <si>
    <t>基础设施</t>
  </si>
  <si>
    <t>产业项目</t>
  </si>
  <si>
    <t>就业项目</t>
  </si>
  <si>
    <t>易地扶贫搬迁后续帮扶项目</t>
  </si>
  <si>
    <t>教育培训项目</t>
  </si>
  <si>
    <t>乡村治理项目</t>
  </si>
  <si>
    <t>金融项目</t>
  </si>
  <si>
    <t>社保兜底项目</t>
  </si>
  <si>
    <t>危房改造项目</t>
  </si>
  <si>
    <t>环境整治项目</t>
  </si>
  <si>
    <t>其他项目</t>
  </si>
  <si>
    <t>合计</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</si>
</sst>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0000_);[Red]\(0.0000\)"/>
    <numFmt numFmtId="179" formatCode="0.000000_);[Red]\(0.000000\)"/>
    <numFmt numFmtId="180" formatCode="0_ "/>
  </numFmts>
  <fonts count="35">
    <font>
      <sz val="11"/>
      <color theme="1"/>
      <name val="宋体"/>
      <charset val="134"/>
      <scheme val="minor"/>
    </font>
    <font>
      <sz val="20"/>
      <name val="方正小标宋简体"/>
      <charset val="134"/>
    </font>
    <font>
      <sz val="12"/>
      <name val="方正小标宋简体"/>
      <charset val="134"/>
    </font>
    <font>
      <b/>
      <sz val="10"/>
      <name val="宋体"/>
      <charset val="134"/>
    </font>
    <font>
      <b/>
      <sz val="10"/>
      <color theme="1"/>
      <name val="宋体"/>
      <charset val="134"/>
      <scheme val="minor"/>
    </font>
    <font>
      <sz val="12"/>
      <color theme="1"/>
      <name val="方正小标宋简体"/>
      <charset val="134"/>
    </font>
    <font>
      <b/>
      <sz val="10"/>
      <name val="宋体"/>
      <charset val="134"/>
      <scheme val="minor"/>
    </font>
    <font>
      <sz val="11"/>
      <name val="方正小标宋简体"/>
      <charset val="134"/>
    </font>
    <font>
      <sz val="11"/>
      <name val="黑体"/>
      <charset val="134"/>
    </font>
    <font>
      <sz val="12"/>
      <name val="黑体"/>
      <charset val="134"/>
    </font>
    <font>
      <sz val="9"/>
      <name val="黑体"/>
      <charset val="134"/>
    </font>
    <font>
      <b/>
      <sz val="20"/>
      <name val="黑体"/>
      <charset val="134"/>
    </font>
    <font>
      <b/>
      <sz val="12"/>
      <name val="黑体"/>
      <charset val="134"/>
    </font>
    <font>
      <b/>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protection locked="0"/>
    </xf>
    <xf numFmtId="0" fontId="33" fillId="0" borderId="0"/>
    <xf numFmtId="0" fontId="34"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cellStyleXfs>
  <cellXfs count="64">
    <xf numFmtId="0" fontId="0" fillId="0" borderId="0" xfId="0">
      <alignmen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177" fontId="0" fillId="0" borderId="0" xfId="0" applyNumberFormat="1" applyAlignment="1">
      <alignment horizontal="center" vertical="center" wrapText="1"/>
    </xf>
    <xf numFmtId="9" fontId="0" fillId="0" borderId="0" xfId="3"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177"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9" fontId="1" fillId="0" borderId="0" xfId="3" applyFont="1" applyFill="1" applyAlignment="1">
      <alignment horizontal="center" vertical="center" wrapText="1"/>
    </xf>
    <xf numFmtId="177" fontId="2" fillId="0" borderId="4" xfId="0" applyNumberFormat="1" applyFont="1" applyFill="1" applyBorder="1" applyAlignment="1">
      <alignment horizontal="center" vertical="center" wrapText="1"/>
    </xf>
    <xf numFmtId="9" fontId="2" fillId="0" borderId="1" xfId="3"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0" fontId="6" fillId="0" borderId="1" xfId="3"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177" fontId="8" fillId="0" borderId="0" xfId="0" applyNumberFormat="1" applyFont="1" applyFill="1" applyAlignment="1">
      <alignment horizontal="center" vertical="center" wrapText="1"/>
    </xf>
    <xf numFmtId="49" fontId="8" fillId="0" borderId="0" xfId="0" applyNumberFormat="1" applyFont="1" applyFill="1" applyAlignment="1">
      <alignment horizontal="center" vertical="center" wrapText="1"/>
    </xf>
    <xf numFmtId="0" fontId="11"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55"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49" fontId="10" fillId="0" borderId="1" xfId="57" applyNumberFormat="1" applyFont="1" applyFill="1" applyBorder="1" applyAlignment="1">
      <alignment horizontal="center" vertical="center" wrapText="1"/>
    </xf>
    <xf numFmtId="0" fontId="10" fillId="0" borderId="1" xfId="56" applyFont="1" applyFill="1" applyBorder="1" applyAlignment="1" applyProtection="1">
      <alignment horizontal="center" vertical="center" wrapText="1"/>
    </xf>
    <xf numFmtId="0" fontId="10" fillId="0" borderId="1" xfId="55" applyFont="1" applyFill="1" applyBorder="1" applyAlignment="1" applyProtection="1">
      <alignment horizontal="center" vertical="center" wrapText="1"/>
    </xf>
    <xf numFmtId="0" fontId="10" fillId="0" borderId="1" xfId="53" applyFont="1" applyFill="1" applyBorder="1" applyAlignment="1" applyProtection="1">
      <alignment horizontal="center" vertical="center" wrapText="1"/>
    </xf>
    <xf numFmtId="177" fontId="11" fillId="0" borderId="0"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0" fillId="0" borderId="1" xfId="0" applyNumberFormat="1" applyFont="1" applyFill="1" applyBorder="1" applyAlignment="1" applyProtection="1">
      <alignment horizontal="center" vertical="center" wrapText="1"/>
    </xf>
    <xf numFmtId="177" fontId="10" fillId="0" borderId="1" xfId="0" applyNumberFormat="1" applyFont="1" applyFill="1" applyBorder="1" applyAlignment="1">
      <alignment horizontal="center" vertical="center" wrapText="1"/>
    </xf>
    <xf numFmtId="178" fontId="10" fillId="0" borderId="1" xfId="0" applyNumberFormat="1" applyFont="1" applyFill="1" applyBorder="1" applyAlignment="1" applyProtection="1">
      <alignment horizontal="center" vertical="center" wrapText="1"/>
    </xf>
    <xf numFmtId="179" fontId="10" fillId="0" borderId="1" xfId="0" applyNumberFormat="1" applyFont="1" applyFill="1" applyBorder="1" applyAlignment="1" applyProtection="1">
      <alignment horizontal="center" vertical="center" wrapText="1"/>
    </xf>
    <xf numFmtId="177" fontId="10" fillId="0" borderId="1" xfId="55" applyNumberFormat="1" applyFont="1" applyFill="1" applyBorder="1" applyAlignment="1">
      <alignment horizontal="center" vertical="center" wrapText="1"/>
    </xf>
    <xf numFmtId="177" fontId="10" fillId="0" borderId="1" xfId="0" applyNumberFormat="1" applyFont="1" applyFill="1" applyBorder="1" applyAlignment="1" applyProtection="1">
      <alignment horizontal="center" vertical="center" wrapText="1"/>
      <protection locked="0"/>
    </xf>
    <xf numFmtId="177" fontId="10" fillId="0" borderId="1" xfId="57" applyNumberFormat="1" applyFont="1" applyFill="1" applyBorder="1" applyAlignment="1">
      <alignment horizontal="center" vertical="center" wrapText="1"/>
    </xf>
    <xf numFmtId="0" fontId="10" fillId="0" borderId="1" xfId="55" applyNumberFormat="1" applyFont="1" applyFill="1" applyBorder="1" applyAlignment="1" applyProtection="1">
      <alignment horizontal="center" vertical="center" wrapText="1"/>
    </xf>
    <xf numFmtId="177" fontId="10" fillId="0" borderId="1" xfId="53" applyNumberFormat="1" applyFont="1" applyFill="1" applyBorder="1" applyAlignment="1">
      <alignment horizontal="center" vertical="center" wrapText="1"/>
    </xf>
    <xf numFmtId="177" fontId="10" fillId="0" borderId="1" xfId="55" applyNumberFormat="1" applyFont="1" applyFill="1" applyBorder="1" applyAlignment="1" applyProtection="1">
      <alignment horizontal="center" vertical="center" wrapText="1"/>
    </xf>
    <xf numFmtId="177" fontId="10" fillId="0" borderId="1" xfId="53" applyNumberFormat="1" applyFont="1" applyFill="1" applyBorder="1" applyAlignment="1" applyProtection="1">
      <alignment horizontal="center" vertical="center" wrapText="1"/>
    </xf>
    <xf numFmtId="49" fontId="11" fillId="0" borderId="0"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8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24 2" xfId="50"/>
    <cellStyle name="常规_Sheet2" xfId="51"/>
    <cellStyle name="常规 3 2" xfId="52"/>
    <cellStyle name="常规 2 2" xfId="53"/>
    <cellStyle name="常规 14 2" xfId="54"/>
    <cellStyle name="常规 2" xfId="55"/>
    <cellStyle name="常规 3" xfId="56"/>
    <cellStyle name="常规 4" xfId="57"/>
    <cellStyle name="常规 8 2" xfId="58"/>
    <cellStyle name="常规 18 3" xfId="5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361950</xdr:colOff>
      <xdr:row>82</xdr:row>
      <xdr:rowOff>0</xdr:rowOff>
    </xdr:from>
    <xdr:to>
      <xdr:col>3</xdr:col>
      <xdr:colOff>450850</xdr:colOff>
      <xdr:row>82</xdr:row>
      <xdr:rowOff>241300</xdr:rowOff>
    </xdr:to>
    <xdr:sp>
      <xdr:nvSpPr>
        <xdr:cNvPr id="2"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3"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4"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5"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6"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7"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8"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9"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0"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1"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2"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3" name="Text Box 1"/>
        <xdr:cNvSpPr txBox="1"/>
      </xdr:nvSpPr>
      <xdr:spPr>
        <a:xfrm>
          <a:off x="1732915" y="51511200"/>
          <a:ext cx="88900" cy="238125"/>
        </a:xfrm>
        <a:prstGeom prst="rect">
          <a:avLst/>
        </a:prstGeom>
        <a:noFill/>
        <a:ln w="9525">
          <a:noFill/>
        </a:ln>
      </xdr:spPr>
    </xdr:sp>
    <xdr:clientData/>
  </xdr:twoCellAnchor>
  <xdr:twoCellAnchor editAs="oneCell">
    <xdr:from>
      <xdr:col>1</xdr:col>
      <xdr:colOff>438150</xdr:colOff>
      <xdr:row>82</xdr:row>
      <xdr:rowOff>0</xdr:rowOff>
    </xdr:from>
    <xdr:to>
      <xdr:col>1</xdr:col>
      <xdr:colOff>449580</xdr:colOff>
      <xdr:row>82</xdr:row>
      <xdr:rowOff>591820</xdr:rowOff>
    </xdr:to>
    <xdr:sp>
      <xdr:nvSpPr>
        <xdr:cNvPr id="14" name="Text Box 1"/>
        <xdr:cNvSpPr txBox="1"/>
      </xdr:nvSpPr>
      <xdr:spPr>
        <a:xfrm>
          <a:off x="810260" y="51511200"/>
          <a:ext cx="11430" cy="591820"/>
        </a:xfrm>
        <a:prstGeom prst="rect">
          <a:avLst/>
        </a:prstGeom>
        <a:noFill/>
        <a:ln w="9525">
          <a:noFill/>
        </a:ln>
      </xdr:spPr>
    </xdr:sp>
    <xdr:clientData/>
  </xdr:twoCellAnchor>
  <xdr:twoCellAnchor editAs="oneCell">
    <xdr:from>
      <xdr:col>1</xdr:col>
      <xdr:colOff>438150</xdr:colOff>
      <xdr:row>82</xdr:row>
      <xdr:rowOff>0</xdr:rowOff>
    </xdr:from>
    <xdr:to>
      <xdr:col>1</xdr:col>
      <xdr:colOff>524510</xdr:colOff>
      <xdr:row>82</xdr:row>
      <xdr:rowOff>241300</xdr:rowOff>
    </xdr:to>
    <xdr:sp>
      <xdr:nvSpPr>
        <xdr:cNvPr id="15" name="Text Box 1"/>
        <xdr:cNvSpPr txBox="1"/>
      </xdr:nvSpPr>
      <xdr:spPr>
        <a:xfrm>
          <a:off x="810260" y="51511200"/>
          <a:ext cx="86360" cy="241300"/>
        </a:xfrm>
        <a:prstGeom prst="rect">
          <a:avLst/>
        </a:prstGeom>
        <a:noFill/>
        <a:ln w="9525">
          <a:noFill/>
        </a:ln>
      </xdr:spPr>
    </xdr:sp>
    <xdr:clientData/>
  </xdr:twoCellAnchor>
  <xdr:twoCellAnchor editAs="oneCell">
    <xdr:from>
      <xdr:col>1</xdr:col>
      <xdr:colOff>438150</xdr:colOff>
      <xdr:row>82</xdr:row>
      <xdr:rowOff>0</xdr:rowOff>
    </xdr:from>
    <xdr:to>
      <xdr:col>1</xdr:col>
      <xdr:colOff>525780</xdr:colOff>
      <xdr:row>82</xdr:row>
      <xdr:rowOff>238125</xdr:rowOff>
    </xdr:to>
    <xdr:sp>
      <xdr:nvSpPr>
        <xdr:cNvPr id="16" name="Text Box 1"/>
        <xdr:cNvSpPr txBox="1"/>
      </xdr:nvSpPr>
      <xdr:spPr>
        <a:xfrm>
          <a:off x="810260" y="51511200"/>
          <a:ext cx="87630" cy="238125"/>
        </a:xfrm>
        <a:prstGeom prst="rect">
          <a:avLst/>
        </a:prstGeom>
        <a:noFill/>
        <a:ln w="9525">
          <a:noFill/>
        </a:ln>
      </xdr:spPr>
    </xdr:sp>
    <xdr:clientData/>
  </xdr:twoCellAnchor>
  <xdr:twoCellAnchor editAs="oneCell">
    <xdr:from>
      <xdr:col>1</xdr:col>
      <xdr:colOff>438150</xdr:colOff>
      <xdr:row>82</xdr:row>
      <xdr:rowOff>0</xdr:rowOff>
    </xdr:from>
    <xdr:to>
      <xdr:col>1</xdr:col>
      <xdr:colOff>449580</xdr:colOff>
      <xdr:row>82</xdr:row>
      <xdr:rowOff>591820</xdr:rowOff>
    </xdr:to>
    <xdr:sp>
      <xdr:nvSpPr>
        <xdr:cNvPr id="17" name="Text Box 1"/>
        <xdr:cNvSpPr txBox="1"/>
      </xdr:nvSpPr>
      <xdr:spPr>
        <a:xfrm>
          <a:off x="810260" y="51511200"/>
          <a:ext cx="11430" cy="59182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8"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9"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20"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21"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22"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23"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24"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25"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26"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27"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28"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29" name="Text Box 1"/>
        <xdr:cNvSpPr txBox="1"/>
      </xdr:nvSpPr>
      <xdr:spPr>
        <a:xfrm>
          <a:off x="1732915" y="51511200"/>
          <a:ext cx="88900" cy="238125"/>
        </a:xfrm>
        <a:prstGeom prst="rect">
          <a:avLst/>
        </a:prstGeom>
        <a:noFill/>
        <a:ln w="9525">
          <a:noFill/>
        </a:ln>
      </xdr:spPr>
    </xdr:sp>
    <xdr:clientData/>
  </xdr:twoCellAnchor>
  <xdr:twoCellAnchor editAs="oneCell">
    <xdr:from>
      <xdr:col>1</xdr:col>
      <xdr:colOff>438150</xdr:colOff>
      <xdr:row>82</xdr:row>
      <xdr:rowOff>0</xdr:rowOff>
    </xdr:from>
    <xdr:to>
      <xdr:col>1</xdr:col>
      <xdr:colOff>524510</xdr:colOff>
      <xdr:row>82</xdr:row>
      <xdr:rowOff>241300</xdr:rowOff>
    </xdr:to>
    <xdr:sp>
      <xdr:nvSpPr>
        <xdr:cNvPr id="30" name="Text Box 1"/>
        <xdr:cNvSpPr txBox="1"/>
      </xdr:nvSpPr>
      <xdr:spPr>
        <a:xfrm>
          <a:off x="810260" y="51511200"/>
          <a:ext cx="86360" cy="241300"/>
        </a:xfrm>
        <a:prstGeom prst="rect">
          <a:avLst/>
        </a:prstGeom>
        <a:noFill/>
        <a:ln w="9525">
          <a:noFill/>
        </a:ln>
      </xdr:spPr>
    </xdr:sp>
    <xdr:clientData/>
  </xdr:twoCellAnchor>
  <xdr:twoCellAnchor editAs="oneCell">
    <xdr:from>
      <xdr:col>1</xdr:col>
      <xdr:colOff>438150</xdr:colOff>
      <xdr:row>82</xdr:row>
      <xdr:rowOff>0</xdr:rowOff>
    </xdr:from>
    <xdr:to>
      <xdr:col>1</xdr:col>
      <xdr:colOff>525780</xdr:colOff>
      <xdr:row>82</xdr:row>
      <xdr:rowOff>241300</xdr:rowOff>
    </xdr:to>
    <xdr:sp>
      <xdr:nvSpPr>
        <xdr:cNvPr id="31" name="Text Box 1"/>
        <xdr:cNvSpPr txBox="1"/>
      </xdr:nvSpPr>
      <xdr:spPr>
        <a:xfrm>
          <a:off x="810260" y="51511200"/>
          <a:ext cx="8763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32"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33"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34"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35"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36"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37"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38"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39"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40"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41"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42"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43"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44"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235585</xdr:rowOff>
    </xdr:to>
    <xdr:sp>
      <xdr:nvSpPr>
        <xdr:cNvPr id="45" name="Text Box 1"/>
        <xdr:cNvSpPr txBox="1"/>
      </xdr:nvSpPr>
      <xdr:spPr>
        <a:xfrm>
          <a:off x="1732915" y="51511200"/>
          <a:ext cx="88900" cy="23558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46"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235585</xdr:rowOff>
    </xdr:to>
    <xdr:sp>
      <xdr:nvSpPr>
        <xdr:cNvPr id="47" name="Text Box 1"/>
        <xdr:cNvSpPr txBox="1"/>
      </xdr:nvSpPr>
      <xdr:spPr>
        <a:xfrm>
          <a:off x="1732915" y="51511200"/>
          <a:ext cx="88900" cy="23558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48"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49"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50"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51"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52"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53"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54"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55"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56"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57"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58"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59"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60" name="Text Box 1"/>
        <xdr:cNvSpPr txBox="1"/>
      </xdr:nvSpPr>
      <xdr:spPr>
        <a:xfrm>
          <a:off x="1732915" y="51511200"/>
          <a:ext cx="88900" cy="238125"/>
        </a:xfrm>
        <a:prstGeom prst="rect">
          <a:avLst/>
        </a:prstGeom>
        <a:noFill/>
        <a:ln w="9525">
          <a:noFill/>
        </a:ln>
      </xdr:spPr>
    </xdr:sp>
    <xdr:clientData/>
  </xdr:twoCellAnchor>
  <xdr:twoCellAnchor editAs="oneCell">
    <xdr:from>
      <xdr:col>1</xdr:col>
      <xdr:colOff>438150</xdr:colOff>
      <xdr:row>82</xdr:row>
      <xdr:rowOff>0</xdr:rowOff>
    </xdr:from>
    <xdr:to>
      <xdr:col>1</xdr:col>
      <xdr:colOff>449580</xdr:colOff>
      <xdr:row>82</xdr:row>
      <xdr:rowOff>591820</xdr:rowOff>
    </xdr:to>
    <xdr:sp>
      <xdr:nvSpPr>
        <xdr:cNvPr id="61" name="Text Box 1"/>
        <xdr:cNvSpPr txBox="1"/>
      </xdr:nvSpPr>
      <xdr:spPr>
        <a:xfrm>
          <a:off x="810260" y="51511200"/>
          <a:ext cx="11430" cy="591820"/>
        </a:xfrm>
        <a:prstGeom prst="rect">
          <a:avLst/>
        </a:prstGeom>
        <a:noFill/>
        <a:ln w="9525">
          <a:noFill/>
        </a:ln>
      </xdr:spPr>
    </xdr:sp>
    <xdr:clientData/>
  </xdr:twoCellAnchor>
  <xdr:twoCellAnchor editAs="oneCell">
    <xdr:from>
      <xdr:col>1</xdr:col>
      <xdr:colOff>438150</xdr:colOff>
      <xdr:row>82</xdr:row>
      <xdr:rowOff>0</xdr:rowOff>
    </xdr:from>
    <xdr:to>
      <xdr:col>1</xdr:col>
      <xdr:colOff>524510</xdr:colOff>
      <xdr:row>82</xdr:row>
      <xdr:rowOff>241300</xdr:rowOff>
    </xdr:to>
    <xdr:sp>
      <xdr:nvSpPr>
        <xdr:cNvPr id="62" name="Text Box 1"/>
        <xdr:cNvSpPr txBox="1"/>
      </xdr:nvSpPr>
      <xdr:spPr>
        <a:xfrm>
          <a:off x="810260" y="51511200"/>
          <a:ext cx="86360" cy="241300"/>
        </a:xfrm>
        <a:prstGeom prst="rect">
          <a:avLst/>
        </a:prstGeom>
        <a:noFill/>
        <a:ln w="9525">
          <a:noFill/>
        </a:ln>
      </xdr:spPr>
    </xdr:sp>
    <xdr:clientData/>
  </xdr:twoCellAnchor>
  <xdr:twoCellAnchor editAs="oneCell">
    <xdr:from>
      <xdr:col>1</xdr:col>
      <xdr:colOff>438150</xdr:colOff>
      <xdr:row>82</xdr:row>
      <xdr:rowOff>0</xdr:rowOff>
    </xdr:from>
    <xdr:to>
      <xdr:col>1</xdr:col>
      <xdr:colOff>525780</xdr:colOff>
      <xdr:row>82</xdr:row>
      <xdr:rowOff>238125</xdr:rowOff>
    </xdr:to>
    <xdr:sp>
      <xdr:nvSpPr>
        <xdr:cNvPr id="63" name="Text Box 1"/>
        <xdr:cNvSpPr txBox="1"/>
      </xdr:nvSpPr>
      <xdr:spPr>
        <a:xfrm>
          <a:off x="810260" y="51511200"/>
          <a:ext cx="87630" cy="238125"/>
        </a:xfrm>
        <a:prstGeom prst="rect">
          <a:avLst/>
        </a:prstGeom>
        <a:noFill/>
        <a:ln w="9525">
          <a:noFill/>
        </a:ln>
      </xdr:spPr>
    </xdr:sp>
    <xdr:clientData/>
  </xdr:twoCellAnchor>
  <xdr:twoCellAnchor editAs="oneCell">
    <xdr:from>
      <xdr:col>1</xdr:col>
      <xdr:colOff>438150</xdr:colOff>
      <xdr:row>82</xdr:row>
      <xdr:rowOff>0</xdr:rowOff>
    </xdr:from>
    <xdr:to>
      <xdr:col>1</xdr:col>
      <xdr:colOff>449580</xdr:colOff>
      <xdr:row>82</xdr:row>
      <xdr:rowOff>591820</xdr:rowOff>
    </xdr:to>
    <xdr:sp>
      <xdr:nvSpPr>
        <xdr:cNvPr id="64" name="Text Box 1"/>
        <xdr:cNvSpPr txBox="1"/>
      </xdr:nvSpPr>
      <xdr:spPr>
        <a:xfrm>
          <a:off x="810260" y="51511200"/>
          <a:ext cx="11430" cy="59182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65"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66"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67"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68"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69"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70"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71"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72"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73"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74"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75"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76" name="Text Box 1"/>
        <xdr:cNvSpPr txBox="1"/>
      </xdr:nvSpPr>
      <xdr:spPr>
        <a:xfrm>
          <a:off x="1732915" y="51511200"/>
          <a:ext cx="88900" cy="238125"/>
        </a:xfrm>
        <a:prstGeom prst="rect">
          <a:avLst/>
        </a:prstGeom>
        <a:noFill/>
        <a:ln w="9525">
          <a:noFill/>
        </a:ln>
      </xdr:spPr>
    </xdr:sp>
    <xdr:clientData/>
  </xdr:twoCellAnchor>
  <xdr:twoCellAnchor editAs="oneCell">
    <xdr:from>
      <xdr:col>1</xdr:col>
      <xdr:colOff>438150</xdr:colOff>
      <xdr:row>82</xdr:row>
      <xdr:rowOff>0</xdr:rowOff>
    </xdr:from>
    <xdr:to>
      <xdr:col>1</xdr:col>
      <xdr:colOff>524510</xdr:colOff>
      <xdr:row>82</xdr:row>
      <xdr:rowOff>241300</xdr:rowOff>
    </xdr:to>
    <xdr:sp>
      <xdr:nvSpPr>
        <xdr:cNvPr id="77" name="Text Box 1"/>
        <xdr:cNvSpPr txBox="1"/>
      </xdr:nvSpPr>
      <xdr:spPr>
        <a:xfrm>
          <a:off x="810260" y="51511200"/>
          <a:ext cx="86360" cy="241300"/>
        </a:xfrm>
        <a:prstGeom prst="rect">
          <a:avLst/>
        </a:prstGeom>
        <a:noFill/>
        <a:ln w="9525">
          <a:noFill/>
        </a:ln>
      </xdr:spPr>
    </xdr:sp>
    <xdr:clientData/>
  </xdr:twoCellAnchor>
  <xdr:twoCellAnchor editAs="oneCell">
    <xdr:from>
      <xdr:col>1</xdr:col>
      <xdr:colOff>438150</xdr:colOff>
      <xdr:row>82</xdr:row>
      <xdr:rowOff>0</xdr:rowOff>
    </xdr:from>
    <xdr:to>
      <xdr:col>1</xdr:col>
      <xdr:colOff>525780</xdr:colOff>
      <xdr:row>82</xdr:row>
      <xdr:rowOff>241300</xdr:rowOff>
    </xdr:to>
    <xdr:sp>
      <xdr:nvSpPr>
        <xdr:cNvPr id="78" name="Text Box 1"/>
        <xdr:cNvSpPr txBox="1"/>
      </xdr:nvSpPr>
      <xdr:spPr>
        <a:xfrm>
          <a:off x="810260" y="51511200"/>
          <a:ext cx="8763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79"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80"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81"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82"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83"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84"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85"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86"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87"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88"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89"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90"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91"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235585</xdr:rowOff>
    </xdr:to>
    <xdr:sp>
      <xdr:nvSpPr>
        <xdr:cNvPr id="92" name="Text Box 1"/>
        <xdr:cNvSpPr txBox="1"/>
      </xdr:nvSpPr>
      <xdr:spPr>
        <a:xfrm>
          <a:off x="1732915" y="51511200"/>
          <a:ext cx="88900" cy="23558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93"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235585</xdr:rowOff>
    </xdr:to>
    <xdr:sp>
      <xdr:nvSpPr>
        <xdr:cNvPr id="94" name="Text Box 1"/>
        <xdr:cNvSpPr txBox="1"/>
      </xdr:nvSpPr>
      <xdr:spPr>
        <a:xfrm>
          <a:off x="1732915" y="51511200"/>
          <a:ext cx="88900" cy="23558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95"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96"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97"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98"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99"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00"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01"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02"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03"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04"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05"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06"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07" name="Text Box 1"/>
        <xdr:cNvSpPr txBox="1"/>
      </xdr:nvSpPr>
      <xdr:spPr>
        <a:xfrm>
          <a:off x="1732915" y="51511200"/>
          <a:ext cx="88900" cy="238125"/>
        </a:xfrm>
        <a:prstGeom prst="rect">
          <a:avLst/>
        </a:prstGeom>
        <a:noFill/>
        <a:ln w="9525">
          <a:noFill/>
        </a:ln>
      </xdr:spPr>
    </xdr:sp>
    <xdr:clientData/>
  </xdr:twoCellAnchor>
  <xdr:twoCellAnchor editAs="oneCell">
    <xdr:from>
      <xdr:col>1</xdr:col>
      <xdr:colOff>438150</xdr:colOff>
      <xdr:row>82</xdr:row>
      <xdr:rowOff>0</xdr:rowOff>
    </xdr:from>
    <xdr:to>
      <xdr:col>1</xdr:col>
      <xdr:colOff>524510</xdr:colOff>
      <xdr:row>82</xdr:row>
      <xdr:rowOff>241300</xdr:rowOff>
    </xdr:to>
    <xdr:sp>
      <xdr:nvSpPr>
        <xdr:cNvPr id="108" name="Text Box 1"/>
        <xdr:cNvSpPr txBox="1"/>
      </xdr:nvSpPr>
      <xdr:spPr>
        <a:xfrm>
          <a:off x="810260" y="51511200"/>
          <a:ext cx="86360" cy="241300"/>
        </a:xfrm>
        <a:prstGeom prst="rect">
          <a:avLst/>
        </a:prstGeom>
        <a:noFill/>
        <a:ln w="9525">
          <a:noFill/>
        </a:ln>
      </xdr:spPr>
    </xdr:sp>
    <xdr:clientData/>
  </xdr:twoCellAnchor>
  <xdr:twoCellAnchor editAs="oneCell">
    <xdr:from>
      <xdr:col>1</xdr:col>
      <xdr:colOff>438150</xdr:colOff>
      <xdr:row>82</xdr:row>
      <xdr:rowOff>0</xdr:rowOff>
    </xdr:from>
    <xdr:to>
      <xdr:col>1</xdr:col>
      <xdr:colOff>525780</xdr:colOff>
      <xdr:row>82</xdr:row>
      <xdr:rowOff>238125</xdr:rowOff>
    </xdr:to>
    <xdr:sp>
      <xdr:nvSpPr>
        <xdr:cNvPr id="109" name="Text Box 1"/>
        <xdr:cNvSpPr txBox="1"/>
      </xdr:nvSpPr>
      <xdr:spPr>
        <a:xfrm>
          <a:off x="810260" y="51511200"/>
          <a:ext cx="8763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10"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11"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12"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13"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14"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15"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16"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17"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18"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19"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20"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21" name="Text Box 1"/>
        <xdr:cNvSpPr txBox="1"/>
      </xdr:nvSpPr>
      <xdr:spPr>
        <a:xfrm>
          <a:off x="1732915" y="51511200"/>
          <a:ext cx="88900" cy="238125"/>
        </a:xfrm>
        <a:prstGeom prst="rect">
          <a:avLst/>
        </a:prstGeom>
        <a:noFill/>
        <a:ln w="9525">
          <a:noFill/>
        </a:ln>
      </xdr:spPr>
    </xdr:sp>
    <xdr:clientData/>
  </xdr:twoCellAnchor>
  <xdr:twoCellAnchor editAs="oneCell">
    <xdr:from>
      <xdr:col>1</xdr:col>
      <xdr:colOff>438150</xdr:colOff>
      <xdr:row>82</xdr:row>
      <xdr:rowOff>0</xdr:rowOff>
    </xdr:from>
    <xdr:to>
      <xdr:col>1</xdr:col>
      <xdr:colOff>524510</xdr:colOff>
      <xdr:row>82</xdr:row>
      <xdr:rowOff>241300</xdr:rowOff>
    </xdr:to>
    <xdr:sp>
      <xdr:nvSpPr>
        <xdr:cNvPr id="122" name="Text Box 1"/>
        <xdr:cNvSpPr txBox="1"/>
      </xdr:nvSpPr>
      <xdr:spPr>
        <a:xfrm>
          <a:off x="810260" y="51511200"/>
          <a:ext cx="86360" cy="241300"/>
        </a:xfrm>
        <a:prstGeom prst="rect">
          <a:avLst/>
        </a:prstGeom>
        <a:noFill/>
        <a:ln w="9525">
          <a:noFill/>
        </a:ln>
      </xdr:spPr>
    </xdr:sp>
    <xdr:clientData/>
  </xdr:twoCellAnchor>
  <xdr:twoCellAnchor editAs="oneCell">
    <xdr:from>
      <xdr:col>1</xdr:col>
      <xdr:colOff>438150</xdr:colOff>
      <xdr:row>82</xdr:row>
      <xdr:rowOff>0</xdr:rowOff>
    </xdr:from>
    <xdr:to>
      <xdr:col>1</xdr:col>
      <xdr:colOff>525780</xdr:colOff>
      <xdr:row>82</xdr:row>
      <xdr:rowOff>241300</xdr:rowOff>
    </xdr:to>
    <xdr:sp>
      <xdr:nvSpPr>
        <xdr:cNvPr id="123" name="Text Box 1"/>
        <xdr:cNvSpPr txBox="1"/>
      </xdr:nvSpPr>
      <xdr:spPr>
        <a:xfrm>
          <a:off x="810260" y="51511200"/>
          <a:ext cx="8763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24"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25"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26"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27"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28"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29"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30"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31"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32"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33"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34"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238125</xdr:rowOff>
    </xdr:to>
    <xdr:sp>
      <xdr:nvSpPr>
        <xdr:cNvPr id="135" name="Text Box 1"/>
        <xdr:cNvSpPr txBox="1"/>
      </xdr:nvSpPr>
      <xdr:spPr>
        <a:xfrm>
          <a:off x="1732915" y="51511200"/>
          <a:ext cx="88900" cy="23812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36"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235585</xdr:rowOff>
    </xdr:to>
    <xdr:sp>
      <xdr:nvSpPr>
        <xdr:cNvPr id="137" name="Text Box 1"/>
        <xdr:cNvSpPr txBox="1"/>
      </xdr:nvSpPr>
      <xdr:spPr>
        <a:xfrm>
          <a:off x="1732915" y="51511200"/>
          <a:ext cx="88900" cy="23558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38" name="Text Box 1"/>
        <xdr:cNvSpPr txBox="1"/>
      </xdr:nvSpPr>
      <xdr:spPr>
        <a:xfrm>
          <a:off x="1732915" y="51511200"/>
          <a:ext cx="88900" cy="241300"/>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235585</xdr:rowOff>
    </xdr:to>
    <xdr:sp>
      <xdr:nvSpPr>
        <xdr:cNvPr id="139" name="Text Box 1"/>
        <xdr:cNvSpPr txBox="1"/>
      </xdr:nvSpPr>
      <xdr:spPr>
        <a:xfrm>
          <a:off x="1732915" y="51511200"/>
          <a:ext cx="88900" cy="235585"/>
        </a:xfrm>
        <a:prstGeom prst="rect">
          <a:avLst/>
        </a:prstGeom>
        <a:noFill/>
        <a:ln w="9525">
          <a:noFill/>
        </a:ln>
      </xdr:spPr>
    </xdr:sp>
    <xdr:clientData/>
  </xdr:twoCellAnchor>
  <xdr:twoCellAnchor editAs="oneCell">
    <xdr:from>
      <xdr:col>3</xdr:col>
      <xdr:colOff>361950</xdr:colOff>
      <xdr:row>82</xdr:row>
      <xdr:rowOff>0</xdr:rowOff>
    </xdr:from>
    <xdr:to>
      <xdr:col>3</xdr:col>
      <xdr:colOff>450850</xdr:colOff>
      <xdr:row>82</xdr:row>
      <xdr:rowOff>241300</xdr:rowOff>
    </xdr:to>
    <xdr:sp>
      <xdr:nvSpPr>
        <xdr:cNvPr id="140" name="Text Box 1"/>
        <xdr:cNvSpPr txBox="1"/>
      </xdr:nvSpPr>
      <xdr:spPr>
        <a:xfrm>
          <a:off x="1732915" y="51511200"/>
          <a:ext cx="88900" cy="241300"/>
        </a:xfrm>
        <a:prstGeom prst="rect">
          <a:avLst/>
        </a:prstGeom>
        <a:noFill/>
        <a:ln w="9525">
          <a:noFill/>
        </a:ln>
      </xdr:spPr>
    </xdr:sp>
    <xdr:clientData/>
  </xdr:twoCellAnchor>
  <xdr:twoCellAnchor editAs="oneCell">
    <xdr:from>
      <xdr:col>1</xdr:col>
      <xdr:colOff>438150</xdr:colOff>
      <xdr:row>82</xdr:row>
      <xdr:rowOff>0</xdr:rowOff>
    </xdr:from>
    <xdr:to>
      <xdr:col>1</xdr:col>
      <xdr:colOff>449580</xdr:colOff>
      <xdr:row>82</xdr:row>
      <xdr:rowOff>591820</xdr:rowOff>
    </xdr:to>
    <xdr:sp>
      <xdr:nvSpPr>
        <xdr:cNvPr id="141" name="Text Box 1"/>
        <xdr:cNvSpPr txBox="1"/>
      </xdr:nvSpPr>
      <xdr:spPr>
        <a:xfrm>
          <a:off x="810260" y="51511200"/>
          <a:ext cx="11430" cy="591820"/>
        </a:xfrm>
        <a:prstGeom prst="rect">
          <a:avLst/>
        </a:prstGeom>
        <a:noFill/>
        <a:ln w="9525">
          <a:noFill/>
        </a:ln>
      </xdr:spPr>
    </xdr:sp>
    <xdr:clientData/>
  </xdr:twoCellAnchor>
  <xdr:twoCellAnchor editAs="oneCell">
    <xdr:from>
      <xdr:col>1</xdr:col>
      <xdr:colOff>438150</xdr:colOff>
      <xdr:row>82</xdr:row>
      <xdr:rowOff>0</xdr:rowOff>
    </xdr:from>
    <xdr:to>
      <xdr:col>1</xdr:col>
      <xdr:colOff>449580</xdr:colOff>
      <xdr:row>82</xdr:row>
      <xdr:rowOff>591820</xdr:rowOff>
    </xdr:to>
    <xdr:sp>
      <xdr:nvSpPr>
        <xdr:cNvPr id="142" name="Text Box 1"/>
        <xdr:cNvSpPr txBox="1"/>
      </xdr:nvSpPr>
      <xdr:spPr>
        <a:xfrm>
          <a:off x="810260" y="51511200"/>
          <a:ext cx="11430" cy="59182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590550</xdr:rowOff>
    </xdr:to>
    <xdr:sp>
      <xdr:nvSpPr>
        <xdr:cNvPr id="143" name="Text Box 2"/>
        <xdr:cNvSpPr txBox="1"/>
      </xdr:nvSpPr>
      <xdr:spPr>
        <a:xfrm>
          <a:off x="4182110" y="14649450"/>
          <a:ext cx="85725" cy="59055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590550</xdr:rowOff>
    </xdr:to>
    <xdr:sp>
      <xdr:nvSpPr>
        <xdr:cNvPr id="144" name="Text Box 2"/>
        <xdr:cNvSpPr txBox="1"/>
      </xdr:nvSpPr>
      <xdr:spPr>
        <a:xfrm>
          <a:off x="4182110" y="14649450"/>
          <a:ext cx="85725" cy="59055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596900</xdr:rowOff>
    </xdr:to>
    <xdr:sp>
      <xdr:nvSpPr>
        <xdr:cNvPr id="145" name="Text Box 2"/>
        <xdr:cNvSpPr txBox="1"/>
      </xdr:nvSpPr>
      <xdr:spPr>
        <a:xfrm>
          <a:off x="4182110" y="14649450"/>
          <a:ext cx="85725" cy="59690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590550</xdr:rowOff>
    </xdr:to>
    <xdr:sp>
      <xdr:nvSpPr>
        <xdr:cNvPr id="146" name="Text Box 2"/>
        <xdr:cNvSpPr txBox="1"/>
      </xdr:nvSpPr>
      <xdr:spPr>
        <a:xfrm>
          <a:off x="4182110" y="14649450"/>
          <a:ext cx="85725" cy="59055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590550</xdr:rowOff>
    </xdr:to>
    <xdr:sp>
      <xdr:nvSpPr>
        <xdr:cNvPr id="147" name="Text Box 2"/>
        <xdr:cNvSpPr txBox="1"/>
      </xdr:nvSpPr>
      <xdr:spPr>
        <a:xfrm>
          <a:off x="4182110" y="14649450"/>
          <a:ext cx="85725" cy="59055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596900</xdr:rowOff>
    </xdr:to>
    <xdr:sp>
      <xdr:nvSpPr>
        <xdr:cNvPr id="148" name="Text Box 2"/>
        <xdr:cNvSpPr txBox="1"/>
      </xdr:nvSpPr>
      <xdr:spPr>
        <a:xfrm>
          <a:off x="4182110" y="14649450"/>
          <a:ext cx="85725" cy="59690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590550</xdr:rowOff>
    </xdr:to>
    <xdr:sp>
      <xdr:nvSpPr>
        <xdr:cNvPr id="149" name="Text Box 2"/>
        <xdr:cNvSpPr txBox="1"/>
      </xdr:nvSpPr>
      <xdr:spPr>
        <a:xfrm>
          <a:off x="4182110" y="14649450"/>
          <a:ext cx="85725" cy="59055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590550</xdr:rowOff>
    </xdr:to>
    <xdr:sp>
      <xdr:nvSpPr>
        <xdr:cNvPr id="150" name="Text Box 2"/>
        <xdr:cNvSpPr txBox="1"/>
      </xdr:nvSpPr>
      <xdr:spPr>
        <a:xfrm>
          <a:off x="4182110" y="14649450"/>
          <a:ext cx="85725" cy="59055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596900</xdr:rowOff>
    </xdr:to>
    <xdr:sp>
      <xdr:nvSpPr>
        <xdr:cNvPr id="151" name="Text Box 2"/>
        <xdr:cNvSpPr txBox="1"/>
      </xdr:nvSpPr>
      <xdr:spPr>
        <a:xfrm>
          <a:off x="4182110" y="14649450"/>
          <a:ext cx="85725" cy="59690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590550</xdr:rowOff>
    </xdr:to>
    <xdr:sp>
      <xdr:nvSpPr>
        <xdr:cNvPr id="152" name="Text Box 2"/>
        <xdr:cNvSpPr txBox="1"/>
      </xdr:nvSpPr>
      <xdr:spPr>
        <a:xfrm>
          <a:off x="4182110" y="14649450"/>
          <a:ext cx="85725" cy="59055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590550</xdr:rowOff>
    </xdr:to>
    <xdr:sp>
      <xdr:nvSpPr>
        <xdr:cNvPr id="153" name="Text Box 2"/>
        <xdr:cNvSpPr txBox="1"/>
      </xdr:nvSpPr>
      <xdr:spPr>
        <a:xfrm>
          <a:off x="4182110" y="14649450"/>
          <a:ext cx="85725" cy="59055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596900</xdr:rowOff>
    </xdr:to>
    <xdr:sp>
      <xdr:nvSpPr>
        <xdr:cNvPr id="154" name="Text Box 2"/>
        <xdr:cNvSpPr txBox="1"/>
      </xdr:nvSpPr>
      <xdr:spPr>
        <a:xfrm>
          <a:off x="4182110" y="14649450"/>
          <a:ext cx="85725" cy="59690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590550</xdr:rowOff>
    </xdr:to>
    <xdr:sp>
      <xdr:nvSpPr>
        <xdr:cNvPr id="155" name="Text Box 2"/>
        <xdr:cNvSpPr txBox="1"/>
      </xdr:nvSpPr>
      <xdr:spPr>
        <a:xfrm>
          <a:off x="4182110" y="14649450"/>
          <a:ext cx="85725" cy="59055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590550</xdr:rowOff>
    </xdr:to>
    <xdr:sp>
      <xdr:nvSpPr>
        <xdr:cNvPr id="156" name="Text Box 2"/>
        <xdr:cNvSpPr txBox="1"/>
      </xdr:nvSpPr>
      <xdr:spPr>
        <a:xfrm>
          <a:off x="4182110" y="14649450"/>
          <a:ext cx="85725" cy="59055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596900</xdr:rowOff>
    </xdr:to>
    <xdr:sp>
      <xdr:nvSpPr>
        <xdr:cNvPr id="157" name="Text Box 2"/>
        <xdr:cNvSpPr txBox="1"/>
      </xdr:nvSpPr>
      <xdr:spPr>
        <a:xfrm>
          <a:off x="4182110" y="14649450"/>
          <a:ext cx="85725" cy="59690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590550</xdr:rowOff>
    </xdr:to>
    <xdr:sp>
      <xdr:nvSpPr>
        <xdr:cNvPr id="158" name="Text Box 2"/>
        <xdr:cNvSpPr txBox="1"/>
      </xdr:nvSpPr>
      <xdr:spPr>
        <a:xfrm>
          <a:off x="4182110" y="14649450"/>
          <a:ext cx="85725" cy="59055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590550</xdr:rowOff>
    </xdr:to>
    <xdr:sp>
      <xdr:nvSpPr>
        <xdr:cNvPr id="159" name="Text Box 2"/>
        <xdr:cNvSpPr txBox="1"/>
      </xdr:nvSpPr>
      <xdr:spPr>
        <a:xfrm>
          <a:off x="4182110" y="14649450"/>
          <a:ext cx="85725" cy="590550"/>
        </a:xfrm>
        <a:prstGeom prst="rect">
          <a:avLst/>
        </a:prstGeom>
        <a:noFill/>
        <a:ln w="9525">
          <a:noFill/>
        </a:ln>
      </xdr:spPr>
    </xdr:sp>
    <xdr:clientData/>
  </xdr:twoCellAnchor>
  <xdr:twoCellAnchor editAs="oneCell">
    <xdr:from>
      <xdr:col>8</xdr:col>
      <xdr:colOff>0</xdr:colOff>
      <xdr:row>24</xdr:row>
      <xdr:rowOff>0</xdr:rowOff>
    </xdr:from>
    <xdr:to>
      <xdr:col>8</xdr:col>
      <xdr:colOff>85725</xdr:colOff>
      <xdr:row>24</xdr:row>
      <xdr:rowOff>596900</xdr:rowOff>
    </xdr:to>
    <xdr:sp>
      <xdr:nvSpPr>
        <xdr:cNvPr id="160" name="Text Box 2"/>
        <xdr:cNvSpPr txBox="1"/>
      </xdr:nvSpPr>
      <xdr:spPr>
        <a:xfrm>
          <a:off x="4182110" y="14649450"/>
          <a:ext cx="85725" cy="596900"/>
        </a:xfrm>
        <a:prstGeom prst="rect">
          <a:avLst/>
        </a:prstGeom>
        <a:noFill/>
        <a:ln w="9525">
          <a:noFill/>
        </a:ln>
      </xdr:spPr>
    </xdr:sp>
    <xdr:clientData/>
  </xdr:twoCellAnchor>
  <xdr:twoCellAnchor editAs="oneCell">
    <xdr:from>
      <xdr:col>1</xdr:col>
      <xdr:colOff>438150</xdr:colOff>
      <xdr:row>82</xdr:row>
      <xdr:rowOff>0</xdr:rowOff>
    </xdr:from>
    <xdr:to>
      <xdr:col>1</xdr:col>
      <xdr:colOff>449580</xdr:colOff>
      <xdr:row>82</xdr:row>
      <xdr:rowOff>591820</xdr:rowOff>
    </xdr:to>
    <xdr:sp>
      <xdr:nvSpPr>
        <xdr:cNvPr id="161" name="Text Box 1"/>
        <xdr:cNvSpPr txBox="1"/>
      </xdr:nvSpPr>
      <xdr:spPr>
        <a:xfrm>
          <a:off x="810260" y="51511200"/>
          <a:ext cx="11430" cy="591820"/>
        </a:xfrm>
        <a:prstGeom prst="rect">
          <a:avLst/>
        </a:prstGeom>
        <a:noFill/>
        <a:ln w="9525">
          <a:noFill/>
        </a:ln>
      </xdr:spPr>
    </xdr:sp>
    <xdr:clientData/>
  </xdr:twoCellAnchor>
  <xdr:twoCellAnchor editAs="oneCell">
    <xdr:from>
      <xdr:col>1</xdr:col>
      <xdr:colOff>438150</xdr:colOff>
      <xdr:row>82</xdr:row>
      <xdr:rowOff>0</xdr:rowOff>
    </xdr:from>
    <xdr:to>
      <xdr:col>1</xdr:col>
      <xdr:colOff>449580</xdr:colOff>
      <xdr:row>82</xdr:row>
      <xdr:rowOff>591820</xdr:rowOff>
    </xdr:to>
    <xdr:sp>
      <xdr:nvSpPr>
        <xdr:cNvPr id="162" name="Text Box 1"/>
        <xdr:cNvSpPr txBox="1"/>
      </xdr:nvSpPr>
      <xdr:spPr>
        <a:xfrm>
          <a:off x="810260" y="51511200"/>
          <a:ext cx="11430" cy="591820"/>
        </a:xfrm>
        <a:prstGeom prst="rect">
          <a:avLst/>
        </a:prstGeom>
        <a:noFill/>
        <a:ln w="9525">
          <a:noFill/>
        </a:ln>
      </xdr:spPr>
    </xdr:sp>
    <xdr:clientData/>
  </xdr:twoCellAnchor>
  <xdr:twoCellAnchor editAs="oneCell">
    <xdr:from>
      <xdr:col>2</xdr:col>
      <xdr:colOff>431800</xdr:colOff>
      <xdr:row>82</xdr:row>
      <xdr:rowOff>0</xdr:rowOff>
    </xdr:from>
    <xdr:to>
      <xdr:col>3</xdr:col>
      <xdr:colOff>11430</xdr:colOff>
      <xdr:row>82</xdr:row>
      <xdr:rowOff>558165</xdr:rowOff>
    </xdr:to>
    <xdr:sp>
      <xdr:nvSpPr>
        <xdr:cNvPr id="163" name="Text Box 1"/>
        <xdr:cNvSpPr txBox="1"/>
      </xdr:nvSpPr>
      <xdr:spPr>
        <a:xfrm>
          <a:off x="1370965" y="51511200"/>
          <a:ext cx="11430"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107950</xdr:colOff>
      <xdr:row>82</xdr:row>
      <xdr:rowOff>558165</xdr:rowOff>
    </xdr:to>
    <xdr:sp>
      <xdr:nvSpPr>
        <xdr:cNvPr id="164" name="Text Box 1"/>
        <xdr:cNvSpPr txBox="1"/>
      </xdr:nvSpPr>
      <xdr:spPr>
        <a:xfrm>
          <a:off x="2704465" y="51511200"/>
          <a:ext cx="107950" cy="558165"/>
        </a:xfrm>
        <a:prstGeom prst="rect">
          <a:avLst/>
        </a:prstGeom>
        <a:noFill/>
        <a:ln w="9525">
          <a:noFill/>
        </a:ln>
      </xdr:spPr>
    </xdr:sp>
    <xdr:clientData/>
  </xdr:twoCellAnchor>
  <xdr:twoCellAnchor editAs="oneCell">
    <xdr:from>
      <xdr:col>2</xdr:col>
      <xdr:colOff>431800</xdr:colOff>
      <xdr:row>82</xdr:row>
      <xdr:rowOff>0</xdr:rowOff>
    </xdr:from>
    <xdr:to>
      <xdr:col>3</xdr:col>
      <xdr:colOff>11430</xdr:colOff>
      <xdr:row>82</xdr:row>
      <xdr:rowOff>558165</xdr:rowOff>
    </xdr:to>
    <xdr:sp>
      <xdr:nvSpPr>
        <xdr:cNvPr id="165" name="Text Box 1"/>
        <xdr:cNvSpPr txBox="1"/>
      </xdr:nvSpPr>
      <xdr:spPr>
        <a:xfrm>
          <a:off x="1370965" y="51511200"/>
          <a:ext cx="11430"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xdr:colOff>
      <xdr:row>82</xdr:row>
      <xdr:rowOff>558165</xdr:rowOff>
    </xdr:to>
    <xdr:sp>
      <xdr:nvSpPr>
        <xdr:cNvPr id="166" name="Text Box 1"/>
        <xdr:cNvSpPr txBox="1"/>
      </xdr:nvSpPr>
      <xdr:spPr>
        <a:xfrm>
          <a:off x="2704465" y="51511200"/>
          <a:ext cx="10795"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107950</xdr:colOff>
      <xdr:row>82</xdr:row>
      <xdr:rowOff>558165</xdr:rowOff>
    </xdr:to>
    <xdr:sp>
      <xdr:nvSpPr>
        <xdr:cNvPr id="167" name="Text Box 1"/>
        <xdr:cNvSpPr txBox="1"/>
      </xdr:nvSpPr>
      <xdr:spPr>
        <a:xfrm>
          <a:off x="2704465" y="51511200"/>
          <a:ext cx="107950"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xdr:colOff>
      <xdr:row>82</xdr:row>
      <xdr:rowOff>558165</xdr:rowOff>
    </xdr:to>
    <xdr:sp>
      <xdr:nvSpPr>
        <xdr:cNvPr id="168" name="Text Box 1"/>
        <xdr:cNvSpPr txBox="1"/>
      </xdr:nvSpPr>
      <xdr:spPr>
        <a:xfrm>
          <a:off x="2704465" y="51511200"/>
          <a:ext cx="10795"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107950</xdr:colOff>
      <xdr:row>82</xdr:row>
      <xdr:rowOff>558165</xdr:rowOff>
    </xdr:to>
    <xdr:sp>
      <xdr:nvSpPr>
        <xdr:cNvPr id="169" name="Text Box 1"/>
        <xdr:cNvSpPr txBox="1"/>
      </xdr:nvSpPr>
      <xdr:spPr>
        <a:xfrm>
          <a:off x="2704465" y="51511200"/>
          <a:ext cx="107950"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xdr:colOff>
      <xdr:row>82</xdr:row>
      <xdr:rowOff>558165</xdr:rowOff>
    </xdr:to>
    <xdr:sp>
      <xdr:nvSpPr>
        <xdr:cNvPr id="170" name="Text Box 1"/>
        <xdr:cNvSpPr txBox="1"/>
      </xdr:nvSpPr>
      <xdr:spPr>
        <a:xfrm>
          <a:off x="2704465" y="51511200"/>
          <a:ext cx="10795"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107950</xdr:colOff>
      <xdr:row>82</xdr:row>
      <xdr:rowOff>558165</xdr:rowOff>
    </xdr:to>
    <xdr:sp>
      <xdr:nvSpPr>
        <xdr:cNvPr id="171" name="Text Box 1"/>
        <xdr:cNvSpPr txBox="1"/>
      </xdr:nvSpPr>
      <xdr:spPr>
        <a:xfrm>
          <a:off x="2704465" y="51511200"/>
          <a:ext cx="107950"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xdr:colOff>
      <xdr:row>82</xdr:row>
      <xdr:rowOff>558165</xdr:rowOff>
    </xdr:to>
    <xdr:sp>
      <xdr:nvSpPr>
        <xdr:cNvPr id="172" name="Text Box 1"/>
        <xdr:cNvSpPr txBox="1"/>
      </xdr:nvSpPr>
      <xdr:spPr>
        <a:xfrm>
          <a:off x="2704465" y="51511200"/>
          <a:ext cx="10795"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107950</xdr:colOff>
      <xdr:row>82</xdr:row>
      <xdr:rowOff>558165</xdr:rowOff>
    </xdr:to>
    <xdr:sp>
      <xdr:nvSpPr>
        <xdr:cNvPr id="173" name="Text Box 1"/>
        <xdr:cNvSpPr txBox="1"/>
      </xdr:nvSpPr>
      <xdr:spPr>
        <a:xfrm>
          <a:off x="2704465" y="51511200"/>
          <a:ext cx="107950"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xdr:colOff>
      <xdr:row>82</xdr:row>
      <xdr:rowOff>558165</xdr:rowOff>
    </xdr:to>
    <xdr:sp>
      <xdr:nvSpPr>
        <xdr:cNvPr id="174" name="Text Box 1"/>
        <xdr:cNvSpPr txBox="1"/>
      </xdr:nvSpPr>
      <xdr:spPr>
        <a:xfrm>
          <a:off x="2704465" y="51511200"/>
          <a:ext cx="10795"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107950</xdr:colOff>
      <xdr:row>82</xdr:row>
      <xdr:rowOff>558165</xdr:rowOff>
    </xdr:to>
    <xdr:sp>
      <xdr:nvSpPr>
        <xdr:cNvPr id="175" name="Text Box 1"/>
        <xdr:cNvSpPr txBox="1"/>
      </xdr:nvSpPr>
      <xdr:spPr>
        <a:xfrm>
          <a:off x="2704465" y="51511200"/>
          <a:ext cx="107950"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xdr:colOff>
      <xdr:row>82</xdr:row>
      <xdr:rowOff>558165</xdr:rowOff>
    </xdr:to>
    <xdr:sp>
      <xdr:nvSpPr>
        <xdr:cNvPr id="176" name="Text Box 1"/>
        <xdr:cNvSpPr txBox="1"/>
      </xdr:nvSpPr>
      <xdr:spPr>
        <a:xfrm>
          <a:off x="2704465" y="51511200"/>
          <a:ext cx="10795"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107950</xdr:colOff>
      <xdr:row>82</xdr:row>
      <xdr:rowOff>558165</xdr:rowOff>
    </xdr:to>
    <xdr:sp>
      <xdr:nvSpPr>
        <xdr:cNvPr id="177" name="Text Box 1"/>
        <xdr:cNvSpPr txBox="1"/>
      </xdr:nvSpPr>
      <xdr:spPr>
        <a:xfrm>
          <a:off x="2704465" y="51511200"/>
          <a:ext cx="107950"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xdr:colOff>
      <xdr:row>82</xdr:row>
      <xdr:rowOff>558165</xdr:rowOff>
    </xdr:to>
    <xdr:sp>
      <xdr:nvSpPr>
        <xdr:cNvPr id="178" name="Text Box 1"/>
        <xdr:cNvSpPr txBox="1"/>
      </xdr:nvSpPr>
      <xdr:spPr>
        <a:xfrm>
          <a:off x="2704465" y="51511200"/>
          <a:ext cx="10795"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107950</xdr:colOff>
      <xdr:row>82</xdr:row>
      <xdr:rowOff>558165</xdr:rowOff>
    </xdr:to>
    <xdr:sp>
      <xdr:nvSpPr>
        <xdr:cNvPr id="179" name="Text Box 1"/>
        <xdr:cNvSpPr txBox="1"/>
      </xdr:nvSpPr>
      <xdr:spPr>
        <a:xfrm>
          <a:off x="2704465" y="51511200"/>
          <a:ext cx="107950"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xdr:colOff>
      <xdr:row>82</xdr:row>
      <xdr:rowOff>558165</xdr:rowOff>
    </xdr:to>
    <xdr:sp>
      <xdr:nvSpPr>
        <xdr:cNvPr id="180" name="Text Box 1"/>
        <xdr:cNvSpPr txBox="1"/>
      </xdr:nvSpPr>
      <xdr:spPr>
        <a:xfrm>
          <a:off x="2704465" y="51511200"/>
          <a:ext cx="10795"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107950</xdr:colOff>
      <xdr:row>82</xdr:row>
      <xdr:rowOff>558165</xdr:rowOff>
    </xdr:to>
    <xdr:sp>
      <xdr:nvSpPr>
        <xdr:cNvPr id="181" name="Text Box 1"/>
        <xdr:cNvSpPr txBox="1"/>
      </xdr:nvSpPr>
      <xdr:spPr>
        <a:xfrm>
          <a:off x="2704465" y="51511200"/>
          <a:ext cx="107950"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xdr:colOff>
      <xdr:row>82</xdr:row>
      <xdr:rowOff>558165</xdr:rowOff>
    </xdr:to>
    <xdr:sp>
      <xdr:nvSpPr>
        <xdr:cNvPr id="182" name="Text Box 1"/>
        <xdr:cNvSpPr txBox="1"/>
      </xdr:nvSpPr>
      <xdr:spPr>
        <a:xfrm>
          <a:off x="2704465" y="51511200"/>
          <a:ext cx="10795"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107950</xdr:colOff>
      <xdr:row>82</xdr:row>
      <xdr:rowOff>558165</xdr:rowOff>
    </xdr:to>
    <xdr:sp>
      <xdr:nvSpPr>
        <xdr:cNvPr id="183" name="Text Box 1"/>
        <xdr:cNvSpPr txBox="1"/>
      </xdr:nvSpPr>
      <xdr:spPr>
        <a:xfrm>
          <a:off x="2704465" y="51511200"/>
          <a:ext cx="107950"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xdr:colOff>
      <xdr:row>82</xdr:row>
      <xdr:rowOff>558165</xdr:rowOff>
    </xdr:to>
    <xdr:sp>
      <xdr:nvSpPr>
        <xdr:cNvPr id="184" name="Text Box 1"/>
        <xdr:cNvSpPr txBox="1"/>
      </xdr:nvSpPr>
      <xdr:spPr>
        <a:xfrm>
          <a:off x="2704465" y="51511200"/>
          <a:ext cx="10795"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107950</xdr:colOff>
      <xdr:row>82</xdr:row>
      <xdr:rowOff>558165</xdr:rowOff>
    </xdr:to>
    <xdr:sp>
      <xdr:nvSpPr>
        <xdr:cNvPr id="185" name="Text Box 1"/>
        <xdr:cNvSpPr txBox="1"/>
      </xdr:nvSpPr>
      <xdr:spPr>
        <a:xfrm>
          <a:off x="2704465" y="51511200"/>
          <a:ext cx="107950"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xdr:colOff>
      <xdr:row>82</xdr:row>
      <xdr:rowOff>558165</xdr:rowOff>
    </xdr:to>
    <xdr:sp>
      <xdr:nvSpPr>
        <xdr:cNvPr id="186" name="Text Box 1"/>
        <xdr:cNvSpPr txBox="1"/>
      </xdr:nvSpPr>
      <xdr:spPr>
        <a:xfrm>
          <a:off x="2704465" y="51511200"/>
          <a:ext cx="10795"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107950</xdr:colOff>
      <xdr:row>82</xdr:row>
      <xdr:rowOff>558165</xdr:rowOff>
    </xdr:to>
    <xdr:sp>
      <xdr:nvSpPr>
        <xdr:cNvPr id="187" name="Text Box 1"/>
        <xdr:cNvSpPr txBox="1"/>
      </xdr:nvSpPr>
      <xdr:spPr>
        <a:xfrm>
          <a:off x="2704465" y="51511200"/>
          <a:ext cx="107950"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xdr:colOff>
      <xdr:row>82</xdr:row>
      <xdr:rowOff>558165</xdr:rowOff>
    </xdr:to>
    <xdr:sp>
      <xdr:nvSpPr>
        <xdr:cNvPr id="188" name="Text Box 1"/>
        <xdr:cNvSpPr txBox="1"/>
      </xdr:nvSpPr>
      <xdr:spPr>
        <a:xfrm>
          <a:off x="2704465" y="51511200"/>
          <a:ext cx="10795"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107950</xdr:colOff>
      <xdr:row>82</xdr:row>
      <xdr:rowOff>558165</xdr:rowOff>
    </xdr:to>
    <xdr:sp>
      <xdr:nvSpPr>
        <xdr:cNvPr id="189" name="Text Box 1"/>
        <xdr:cNvSpPr txBox="1"/>
      </xdr:nvSpPr>
      <xdr:spPr>
        <a:xfrm>
          <a:off x="2704465" y="51511200"/>
          <a:ext cx="107950"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xdr:colOff>
      <xdr:row>82</xdr:row>
      <xdr:rowOff>558165</xdr:rowOff>
    </xdr:to>
    <xdr:sp>
      <xdr:nvSpPr>
        <xdr:cNvPr id="190" name="Text Box 1"/>
        <xdr:cNvSpPr txBox="1"/>
      </xdr:nvSpPr>
      <xdr:spPr>
        <a:xfrm>
          <a:off x="2704465" y="51511200"/>
          <a:ext cx="10795"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107950</xdr:colOff>
      <xdr:row>82</xdr:row>
      <xdr:rowOff>558165</xdr:rowOff>
    </xdr:to>
    <xdr:sp>
      <xdr:nvSpPr>
        <xdr:cNvPr id="191" name="Text Box 1"/>
        <xdr:cNvSpPr txBox="1"/>
      </xdr:nvSpPr>
      <xdr:spPr>
        <a:xfrm>
          <a:off x="2704465" y="51511200"/>
          <a:ext cx="107950" cy="558165"/>
        </a:xfrm>
        <a:prstGeom prst="rect">
          <a:avLst/>
        </a:prstGeom>
        <a:noFill/>
        <a:ln w="9525">
          <a:noFill/>
        </a:ln>
      </xdr:spPr>
    </xdr:sp>
    <xdr:clientData/>
  </xdr:twoCellAnchor>
  <xdr:twoCellAnchor editAs="oneCell">
    <xdr:from>
      <xdr:col>4</xdr:col>
      <xdr:colOff>514350</xdr:colOff>
      <xdr:row>82</xdr:row>
      <xdr:rowOff>0</xdr:rowOff>
    </xdr:from>
    <xdr:to>
      <xdr:col>5</xdr:col>
      <xdr:colOff>10795</xdr:colOff>
      <xdr:row>82</xdr:row>
      <xdr:rowOff>558165</xdr:rowOff>
    </xdr:to>
    <xdr:sp>
      <xdr:nvSpPr>
        <xdr:cNvPr id="192" name="Text Box 1"/>
        <xdr:cNvSpPr txBox="1"/>
      </xdr:nvSpPr>
      <xdr:spPr>
        <a:xfrm>
          <a:off x="2704465" y="51511200"/>
          <a:ext cx="10795" cy="55816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87"/>
  <sheetViews>
    <sheetView tabSelected="1" zoomScale="85" zoomScaleNormal="85" zoomScaleSheetLayoutView="70" workbookViewId="0">
      <pane ySplit="3" topLeftCell="A4" activePane="bottomLeft" state="frozen"/>
      <selection/>
      <selection pane="bottomLeft" activeCell="N3" sqref="N$1:N$1048576"/>
    </sheetView>
  </sheetViews>
  <sheetFormatPr defaultColWidth="9" defaultRowHeight="13.5"/>
  <cols>
    <col min="1" max="1" width="4.88333333333333" style="28" customWidth="1"/>
    <col min="2" max="2" width="7.44166666666667" style="28" customWidth="1"/>
    <col min="3" max="3" width="5.66666666666667" style="28" customWidth="1"/>
    <col min="4" max="4" width="10.75" style="28" customWidth="1"/>
    <col min="5" max="5" width="6.75" style="28" customWidth="1"/>
    <col min="6" max="6" width="6.13333333333333" style="28" customWidth="1"/>
    <col min="7" max="7" width="6.625" style="28" customWidth="1"/>
    <col min="8" max="8" width="6.63333333333333" style="28" customWidth="1"/>
    <col min="9" max="9" width="10.6333333333333" style="28" customWidth="1"/>
    <col min="10" max="10" width="25.5" style="28" customWidth="1"/>
    <col min="11" max="12" width="11.625" style="31" customWidth="1"/>
    <col min="13" max="13" width="10.375" style="31" customWidth="1"/>
    <col min="14" max="14" width="11.625" style="31" customWidth="1"/>
    <col min="15" max="15" width="23" style="28" customWidth="1"/>
    <col min="16" max="16" width="35.8833333333333" style="28" customWidth="1"/>
    <col min="17" max="17" width="5.75" style="28" customWidth="1"/>
    <col min="18" max="18" width="6.63333333333333" style="28" customWidth="1"/>
    <col min="19" max="19" width="6.375" style="32" customWidth="1"/>
    <col min="20" max="20" width="4.875" style="28" customWidth="1"/>
    <col min="21" max="16384" width="9" style="28"/>
  </cols>
  <sheetData>
    <row r="1" s="28" customFormat="1" ht="25.5" spans="1:20">
      <c r="A1" s="33" t="s">
        <v>0</v>
      </c>
      <c r="B1" s="33"/>
      <c r="C1" s="33"/>
      <c r="D1" s="33"/>
      <c r="E1" s="33"/>
      <c r="F1" s="33"/>
      <c r="G1" s="33"/>
      <c r="H1" s="33"/>
      <c r="I1" s="33"/>
      <c r="J1" s="33"/>
      <c r="K1" s="44"/>
      <c r="L1" s="44"/>
      <c r="M1" s="44"/>
      <c r="N1" s="44"/>
      <c r="O1" s="33"/>
      <c r="P1" s="33"/>
      <c r="Q1" s="33"/>
      <c r="R1" s="33"/>
      <c r="S1" s="58"/>
      <c r="T1" s="33"/>
    </row>
    <row r="2" s="29" customFormat="1" ht="28.5" customHeight="1" spans="1:20">
      <c r="A2" s="34" t="s">
        <v>1</v>
      </c>
      <c r="B2" s="34" t="s">
        <v>2</v>
      </c>
      <c r="C2" s="34" t="s">
        <v>3</v>
      </c>
      <c r="D2" s="34" t="s">
        <v>4</v>
      </c>
      <c r="E2" s="34" t="s">
        <v>5</v>
      </c>
      <c r="F2" s="34" t="s">
        <v>6</v>
      </c>
      <c r="G2" s="34" t="s">
        <v>7</v>
      </c>
      <c r="H2" s="34"/>
      <c r="I2" s="34"/>
      <c r="J2" s="34" t="s">
        <v>8</v>
      </c>
      <c r="K2" s="45" t="s">
        <v>9</v>
      </c>
      <c r="L2" s="45"/>
      <c r="M2" s="45"/>
      <c r="N2" s="45"/>
      <c r="O2" s="34" t="s">
        <v>10</v>
      </c>
      <c r="P2" s="34" t="s">
        <v>11</v>
      </c>
      <c r="Q2" s="34" t="s">
        <v>12</v>
      </c>
      <c r="R2" s="34"/>
      <c r="S2" s="59" t="s">
        <v>13</v>
      </c>
      <c r="T2" s="34" t="s">
        <v>14</v>
      </c>
    </row>
    <row r="3" s="29" customFormat="1" ht="28.5" customHeight="1" spans="1:20">
      <c r="A3" s="34"/>
      <c r="B3" s="34"/>
      <c r="C3" s="34"/>
      <c r="D3" s="34"/>
      <c r="E3" s="34"/>
      <c r="F3" s="34"/>
      <c r="G3" s="34" t="s">
        <v>15</v>
      </c>
      <c r="H3" s="34" t="s">
        <v>16</v>
      </c>
      <c r="I3" s="34" t="s">
        <v>17</v>
      </c>
      <c r="J3" s="34"/>
      <c r="K3" s="45" t="s">
        <v>18</v>
      </c>
      <c r="L3" s="45" t="s">
        <v>19</v>
      </c>
      <c r="M3" s="45" t="s">
        <v>20</v>
      </c>
      <c r="N3" s="45" t="s">
        <v>21</v>
      </c>
      <c r="O3" s="34"/>
      <c r="P3" s="34"/>
      <c r="Q3" s="34" t="s">
        <v>22</v>
      </c>
      <c r="R3" s="34" t="s">
        <v>23</v>
      </c>
      <c r="S3" s="59"/>
      <c r="T3" s="34"/>
    </row>
    <row r="4" s="28" customFormat="1" spans="1:20">
      <c r="A4" s="35"/>
      <c r="B4" s="35"/>
      <c r="C4" s="35"/>
      <c r="D4" s="35"/>
      <c r="E4" s="35"/>
      <c r="F4" s="35"/>
      <c r="G4" s="35"/>
      <c r="H4" s="35"/>
      <c r="I4" s="35"/>
      <c r="J4" s="35"/>
      <c r="K4" s="46">
        <v>50681.4</v>
      </c>
      <c r="L4" s="46">
        <v>17172</v>
      </c>
      <c r="M4" s="46">
        <v>12050</v>
      </c>
      <c r="N4" s="46">
        <v>79903.4</v>
      </c>
      <c r="O4" s="35"/>
      <c r="P4" s="35"/>
      <c r="Q4" s="35"/>
      <c r="R4" s="35"/>
      <c r="S4" s="60"/>
      <c r="T4" s="35"/>
    </row>
    <row r="5" s="28" customFormat="1" ht="33.75" spans="1:20">
      <c r="A5" s="36">
        <v>1</v>
      </c>
      <c r="B5" s="36" t="s">
        <v>24</v>
      </c>
      <c r="C5" s="36" t="s">
        <v>25</v>
      </c>
      <c r="D5" s="36" t="s">
        <v>26</v>
      </c>
      <c r="E5" s="36" t="s">
        <v>27</v>
      </c>
      <c r="F5" s="36" t="s">
        <v>28</v>
      </c>
      <c r="G5" s="36" t="s">
        <v>29</v>
      </c>
      <c r="H5" s="36" t="s">
        <v>30</v>
      </c>
      <c r="I5" s="36" t="s">
        <v>30</v>
      </c>
      <c r="J5" s="36" t="s">
        <v>31</v>
      </c>
      <c r="K5" s="47">
        <v>1600</v>
      </c>
      <c r="L5" s="47"/>
      <c r="M5" s="48"/>
      <c r="N5" s="47">
        <f>K5+L5+M5</f>
        <v>1600</v>
      </c>
      <c r="O5" s="37" t="s">
        <v>32</v>
      </c>
      <c r="P5" s="37" t="s">
        <v>33</v>
      </c>
      <c r="Q5" s="37">
        <v>5500</v>
      </c>
      <c r="R5" s="37">
        <v>15500</v>
      </c>
      <c r="S5" s="36" t="s">
        <v>34</v>
      </c>
      <c r="T5" s="36"/>
    </row>
    <row r="6" s="28" customFormat="1" ht="45" spans="1:20">
      <c r="A6" s="36">
        <v>2</v>
      </c>
      <c r="B6" s="37" t="s">
        <v>24</v>
      </c>
      <c r="C6" s="37" t="s">
        <v>25</v>
      </c>
      <c r="D6" s="37" t="s">
        <v>35</v>
      </c>
      <c r="E6" s="37" t="s">
        <v>27</v>
      </c>
      <c r="F6" s="37" t="s">
        <v>27</v>
      </c>
      <c r="G6" s="37" t="s">
        <v>36</v>
      </c>
      <c r="H6" s="37" t="s">
        <v>30</v>
      </c>
      <c r="I6" s="37" t="s">
        <v>30</v>
      </c>
      <c r="J6" s="37" t="s">
        <v>37</v>
      </c>
      <c r="K6" s="48">
        <v>31.32</v>
      </c>
      <c r="L6" s="48"/>
      <c r="M6" s="48"/>
      <c r="N6" s="47">
        <f>K6+L6+M6</f>
        <v>31.32</v>
      </c>
      <c r="O6" s="37" t="s">
        <v>38</v>
      </c>
      <c r="P6" s="37" t="s">
        <v>39</v>
      </c>
      <c r="Q6" s="37">
        <v>80</v>
      </c>
      <c r="R6" s="37">
        <v>163</v>
      </c>
      <c r="S6" s="61" t="s">
        <v>40</v>
      </c>
      <c r="T6" s="37"/>
    </row>
    <row r="7" s="28" customFormat="1" ht="33.75" spans="1:20">
      <c r="A7" s="36">
        <v>3</v>
      </c>
      <c r="B7" s="37" t="s">
        <v>41</v>
      </c>
      <c r="C7" s="37" t="s">
        <v>25</v>
      </c>
      <c r="D7" s="37" t="s">
        <v>42</v>
      </c>
      <c r="E7" s="37" t="s">
        <v>27</v>
      </c>
      <c r="F7" s="37" t="s">
        <v>43</v>
      </c>
      <c r="G7" s="37" t="s">
        <v>36</v>
      </c>
      <c r="H7" s="37" t="s">
        <v>30</v>
      </c>
      <c r="I7" s="37" t="s">
        <v>30</v>
      </c>
      <c r="J7" s="37" t="s">
        <v>44</v>
      </c>
      <c r="K7" s="48">
        <v>3480</v>
      </c>
      <c r="L7" s="48"/>
      <c r="M7" s="48"/>
      <c r="N7" s="47">
        <f t="shared" ref="N5:N55" si="0">K7+L7+M7</f>
        <v>3480</v>
      </c>
      <c r="O7" s="37" t="s">
        <v>45</v>
      </c>
      <c r="P7" s="37" t="s">
        <v>46</v>
      </c>
      <c r="Q7" s="37">
        <v>17192</v>
      </c>
      <c r="R7" s="37">
        <v>45000</v>
      </c>
      <c r="S7" s="61" t="s">
        <v>34</v>
      </c>
      <c r="T7" s="37"/>
    </row>
    <row r="8" s="28" customFormat="1" ht="45" spans="1:20">
      <c r="A8" s="36">
        <v>4</v>
      </c>
      <c r="B8" s="36" t="s">
        <v>24</v>
      </c>
      <c r="C8" s="36" t="s">
        <v>25</v>
      </c>
      <c r="D8" s="36" t="s">
        <v>47</v>
      </c>
      <c r="E8" s="36" t="s">
        <v>27</v>
      </c>
      <c r="F8" s="36" t="s">
        <v>48</v>
      </c>
      <c r="G8" s="36" t="s">
        <v>48</v>
      </c>
      <c r="H8" s="36" t="s">
        <v>49</v>
      </c>
      <c r="I8" s="36" t="s">
        <v>49</v>
      </c>
      <c r="J8" s="36" t="s">
        <v>50</v>
      </c>
      <c r="K8" s="47">
        <v>58</v>
      </c>
      <c r="L8" s="47"/>
      <c r="M8" s="48"/>
      <c r="N8" s="47">
        <f t="shared" si="0"/>
        <v>58</v>
      </c>
      <c r="O8" s="36" t="s">
        <v>51</v>
      </c>
      <c r="P8" s="36" t="s">
        <v>52</v>
      </c>
      <c r="Q8" s="36">
        <v>20</v>
      </c>
      <c r="R8" s="36">
        <v>50</v>
      </c>
      <c r="S8" s="36" t="s">
        <v>34</v>
      </c>
      <c r="T8" s="37"/>
    </row>
    <row r="9" s="28" customFormat="1" ht="45" spans="1:20">
      <c r="A9" s="36">
        <v>5</v>
      </c>
      <c r="B9" s="36" t="s">
        <v>24</v>
      </c>
      <c r="C9" s="36" t="s">
        <v>25</v>
      </c>
      <c r="D9" s="36" t="s">
        <v>53</v>
      </c>
      <c r="E9" s="36" t="s">
        <v>27</v>
      </c>
      <c r="F9" s="36" t="s">
        <v>48</v>
      </c>
      <c r="G9" s="36" t="s">
        <v>48</v>
      </c>
      <c r="H9" s="36" t="s">
        <v>49</v>
      </c>
      <c r="I9" s="36" t="s">
        <v>49</v>
      </c>
      <c r="J9" s="36" t="s">
        <v>54</v>
      </c>
      <c r="K9" s="47">
        <v>18</v>
      </c>
      <c r="L9" s="47"/>
      <c r="M9" s="48"/>
      <c r="N9" s="47">
        <f t="shared" si="0"/>
        <v>18</v>
      </c>
      <c r="O9" s="36" t="s">
        <v>55</v>
      </c>
      <c r="P9" s="36" t="s">
        <v>52</v>
      </c>
      <c r="Q9" s="36">
        <v>30</v>
      </c>
      <c r="R9" s="36">
        <v>90</v>
      </c>
      <c r="S9" s="36" t="s">
        <v>34</v>
      </c>
      <c r="T9" s="37"/>
    </row>
    <row r="10" s="28" customFormat="1" ht="45" spans="1:20">
      <c r="A10" s="36">
        <v>6</v>
      </c>
      <c r="B10" s="36" t="s">
        <v>24</v>
      </c>
      <c r="C10" s="36" t="s">
        <v>25</v>
      </c>
      <c r="D10" s="36" t="s">
        <v>56</v>
      </c>
      <c r="E10" s="36" t="s">
        <v>27</v>
      </c>
      <c r="F10" s="36" t="s">
        <v>57</v>
      </c>
      <c r="G10" s="36" t="s">
        <v>57</v>
      </c>
      <c r="H10" s="36" t="s">
        <v>58</v>
      </c>
      <c r="I10" s="36" t="s">
        <v>59</v>
      </c>
      <c r="J10" s="36" t="s">
        <v>60</v>
      </c>
      <c r="K10" s="47">
        <v>40</v>
      </c>
      <c r="L10" s="47"/>
      <c r="M10" s="48"/>
      <c r="N10" s="47">
        <f t="shared" si="0"/>
        <v>40</v>
      </c>
      <c r="O10" s="36" t="s">
        <v>61</v>
      </c>
      <c r="P10" s="36" t="s">
        <v>62</v>
      </c>
      <c r="Q10" s="36">
        <v>102</v>
      </c>
      <c r="R10" s="36">
        <v>241</v>
      </c>
      <c r="S10" s="61" t="s">
        <v>34</v>
      </c>
      <c r="T10" s="36"/>
    </row>
    <row r="11" s="28" customFormat="1" ht="45" spans="1:20">
      <c r="A11" s="36">
        <v>7</v>
      </c>
      <c r="B11" s="36" t="s">
        <v>24</v>
      </c>
      <c r="C11" s="36" t="s">
        <v>25</v>
      </c>
      <c r="D11" s="36" t="s">
        <v>63</v>
      </c>
      <c r="E11" s="36" t="s">
        <v>27</v>
      </c>
      <c r="F11" s="36" t="s">
        <v>57</v>
      </c>
      <c r="G11" s="36" t="s">
        <v>57</v>
      </c>
      <c r="H11" s="36" t="s">
        <v>58</v>
      </c>
      <c r="I11" s="36" t="s">
        <v>64</v>
      </c>
      <c r="J11" s="36" t="s">
        <v>65</v>
      </c>
      <c r="K11" s="47">
        <v>59</v>
      </c>
      <c r="L11" s="49"/>
      <c r="M11" s="50"/>
      <c r="N11" s="47">
        <f t="shared" si="0"/>
        <v>59</v>
      </c>
      <c r="O11" s="36" t="s">
        <v>61</v>
      </c>
      <c r="P11" s="36" t="s">
        <v>66</v>
      </c>
      <c r="Q11" s="36">
        <v>102</v>
      </c>
      <c r="R11" s="36">
        <v>241</v>
      </c>
      <c r="S11" s="61" t="s">
        <v>34</v>
      </c>
      <c r="T11" s="37"/>
    </row>
    <row r="12" s="28" customFormat="1" ht="78.75" spans="1:20">
      <c r="A12" s="36">
        <v>8</v>
      </c>
      <c r="B12" s="37" t="s">
        <v>24</v>
      </c>
      <c r="C12" s="37" t="s">
        <v>25</v>
      </c>
      <c r="D12" s="37" t="s">
        <v>67</v>
      </c>
      <c r="E12" s="37" t="s">
        <v>27</v>
      </c>
      <c r="F12" s="37" t="s">
        <v>57</v>
      </c>
      <c r="G12" s="37" t="s">
        <v>57</v>
      </c>
      <c r="H12" s="37" t="s">
        <v>68</v>
      </c>
      <c r="I12" s="38" t="s">
        <v>69</v>
      </c>
      <c r="J12" s="38" t="s">
        <v>70</v>
      </c>
      <c r="K12" s="51">
        <v>24</v>
      </c>
      <c r="L12" s="51"/>
      <c r="M12" s="51"/>
      <c r="N12" s="47">
        <f t="shared" si="0"/>
        <v>24</v>
      </c>
      <c r="O12" s="38" t="s">
        <v>71</v>
      </c>
      <c r="P12" s="38" t="s">
        <v>72</v>
      </c>
      <c r="Q12" s="38">
        <v>146</v>
      </c>
      <c r="R12" s="38">
        <v>526</v>
      </c>
      <c r="S12" s="61" t="s">
        <v>34</v>
      </c>
      <c r="T12" s="37"/>
    </row>
    <row r="13" s="28" customFormat="1" ht="45" spans="1:20">
      <c r="A13" s="36">
        <v>9</v>
      </c>
      <c r="B13" s="36" t="s">
        <v>24</v>
      </c>
      <c r="C13" s="36" t="s">
        <v>25</v>
      </c>
      <c r="D13" s="36" t="s">
        <v>73</v>
      </c>
      <c r="E13" s="36" t="s">
        <v>27</v>
      </c>
      <c r="F13" s="36" t="s">
        <v>57</v>
      </c>
      <c r="G13" s="36" t="s">
        <v>57</v>
      </c>
      <c r="H13" s="36" t="s">
        <v>74</v>
      </c>
      <c r="I13" s="36" t="s">
        <v>75</v>
      </c>
      <c r="J13" s="36" t="s">
        <v>76</v>
      </c>
      <c r="K13" s="47">
        <v>58</v>
      </c>
      <c r="L13" s="47"/>
      <c r="M13" s="48"/>
      <c r="N13" s="47">
        <f t="shared" si="0"/>
        <v>58</v>
      </c>
      <c r="O13" s="36" t="s">
        <v>77</v>
      </c>
      <c r="P13" s="36" t="s">
        <v>52</v>
      </c>
      <c r="Q13" s="36">
        <v>56</v>
      </c>
      <c r="R13" s="36">
        <v>156</v>
      </c>
      <c r="S13" s="36" t="s">
        <v>34</v>
      </c>
      <c r="T13" s="36"/>
    </row>
    <row r="14" s="28" customFormat="1" ht="101.25" spans="1:20">
      <c r="A14" s="36">
        <v>10</v>
      </c>
      <c r="B14" s="37" t="s">
        <v>24</v>
      </c>
      <c r="C14" s="37" t="s">
        <v>25</v>
      </c>
      <c r="D14" s="37" t="s">
        <v>78</v>
      </c>
      <c r="E14" s="37" t="s">
        <v>27</v>
      </c>
      <c r="F14" s="38" t="s">
        <v>79</v>
      </c>
      <c r="G14" s="38" t="s">
        <v>79</v>
      </c>
      <c r="H14" s="38" t="s">
        <v>80</v>
      </c>
      <c r="I14" s="38" t="s">
        <v>81</v>
      </c>
      <c r="J14" s="38" t="s">
        <v>82</v>
      </c>
      <c r="K14" s="51">
        <v>8600</v>
      </c>
      <c r="L14" s="51"/>
      <c r="M14" s="51">
        <v>1000</v>
      </c>
      <c r="N14" s="47">
        <f t="shared" si="0"/>
        <v>9600</v>
      </c>
      <c r="O14" s="38" t="s">
        <v>83</v>
      </c>
      <c r="P14" s="38" t="s">
        <v>84</v>
      </c>
      <c r="Q14" s="38">
        <v>241</v>
      </c>
      <c r="R14" s="38">
        <v>560</v>
      </c>
      <c r="S14" s="61" t="s">
        <v>85</v>
      </c>
      <c r="T14" s="37"/>
    </row>
    <row r="15" s="28" customFormat="1" ht="101.25" spans="1:20">
      <c r="A15" s="36">
        <v>11</v>
      </c>
      <c r="B15" s="37" t="s">
        <v>24</v>
      </c>
      <c r="C15" s="37" t="s">
        <v>25</v>
      </c>
      <c r="D15" s="37" t="s">
        <v>86</v>
      </c>
      <c r="E15" s="37" t="s">
        <v>27</v>
      </c>
      <c r="F15" s="37" t="s">
        <v>79</v>
      </c>
      <c r="G15" s="37" t="s">
        <v>79</v>
      </c>
      <c r="H15" s="37" t="s">
        <v>80</v>
      </c>
      <c r="I15" s="37" t="s">
        <v>87</v>
      </c>
      <c r="J15" s="37" t="s">
        <v>88</v>
      </c>
      <c r="K15" s="48">
        <v>13000</v>
      </c>
      <c r="L15" s="48"/>
      <c r="M15" s="48">
        <v>8000</v>
      </c>
      <c r="N15" s="47">
        <f t="shared" si="0"/>
        <v>21000</v>
      </c>
      <c r="O15" s="37" t="s">
        <v>89</v>
      </c>
      <c r="P15" s="37" t="s">
        <v>84</v>
      </c>
      <c r="Q15" s="37">
        <v>151</v>
      </c>
      <c r="R15" s="37">
        <v>420</v>
      </c>
      <c r="S15" s="61" t="s">
        <v>90</v>
      </c>
      <c r="T15" s="37"/>
    </row>
    <row r="16" s="28" customFormat="1" ht="56.25" spans="1:20">
      <c r="A16" s="36">
        <v>12</v>
      </c>
      <c r="B16" s="37" t="s">
        <v>24</v>
      </c>
      <c r="C16" s="37" t="s">
        <v>25</v>
      </c>
      <c r="D16" s="37" t="s">
        <v>91</v>
      </c>
      <c r="E16" s="37" t="s">
        <v>27</v>
      </c>
      <c r="F16" s="37" t="s">
        <v>92</v>
      </c>
      <c r="G16" s="37" t="s">
        <v>92</v>
      </c>
      <c r="H16" s="37" t="s">
        <v>93</v>
      </c>
      <c r="I16" s="38" t="s">
        <v>69</v>
      </c>
      <c r="J16" s="38" t="s">
        <v>94</v>
      </c>
      <c r="K16" s="47">
        <v>7</v>
      </c>
      <c r="L16" s="47"/>
      <c r="M16" s="51"/>
      <c r="N16" s="47">
        <f t="shared" si="0"/>
        <v>7</v>
      </c>
      <c r="O16" s="38" t="s">
        <v>71</v>
      </c>
      <c r="P16" s="38" t="s">
        <v>72</v>
      </c>
      <c r="Q16" s="38">
        <v>8</v>
      </c>
      <c r="R16" s="38">
        <v>31</v>
      </c>
      <c r="S16" s="61" t="s">
        <v>34</v>
      </c>
      <c r="T16" s="37"/>
    </row>
    <row r="17" s="28" customFormat="1" ht="45" spans="1:20">
      <c r="A17" s="36">
        <v>13</v>
      </c>
      <c r="B17" s="36" t="s">
        <v>24</v>
      </c>
      <c r="C17" s="36" t="s">
        <v>25</v>
      </c>
      <c r="D17" s="36" t="s">
        <v>95</v>
      </c>
      <c r="E17" s="36" t="s">
        <v>27</v>
      </c>
      <c r="F17" s="36" t="s">
        <v>92</v>
      </c>
      <c r="G17" s="36" t="s">
        <v>92</v>
      </c>
      <c r="H17" s="36" t="s">
        <v>96</v>
      </c>
      <c r="I17" s="36" t="s">
        <v>97</v>
      </c>
      <c r="J17" s="36" t="s">
        <v>98</v>
      </c>
      <c r="K17" s="47">
        <v>59</v>
      </c>
      <c r="L17" s="47"/>
      <c r="M17" s="48"/>
      <c r="N17" s="47">
        <f t="shared" si="0"/>
        <v>59</v>
      </c>
      <c r="O17" s="36" t="s">
        <v>99</v>
      </c>
      <c r="P17" s="36" t="s">
        <v>52</v>
      </c>
      <c r="Q17" s="36">
        <v>14</v>
      </c>
      <c r="R17" s="36">
        <v>47</v>
      </c>
      <c r="S17" s="36" t="s">
        <v>34</v>
      </c>
      <c r="T17" s="36"/>
    </row>
    <row r="18" s="28" customFormat="1" ht="45" spans="1:20">
      <c r="A18" s="36">
        <v>14</v>
      </c>
      <c r="B18" s="36" t="s">
        <v>24</v>
      </c>
      <c r="C18" s="36" t="s">
        <v>25</v>
      </c>
      <c r="D18" s="36" t="s">
        <v>100</v>
      </c>
      <c r="E18" s="36" t="s">
        <v>27</v>
      </c>
      <c r="F18" s="36" t="s">
        <v>92</v>
      </c>
      <c r="G18" s="36" t="s">
        <v>92</v>
      </c>
      <c r="H18" s="36" t="s">
        <v>96</v>
      </c>
      <c r="I18" s="36" t="s">
        <v>96</v>
      </c>
      <c r="J18" s="36" t="s">
        <v>101</v>
      </c>
      <c r="K18" s="47">
        <v>12</v>
      </c>
      <c r="L18" s="47"/>
      <c r="M18" s="48"/>
      <c r="N18" s="47">
        <f t="shared" si="0"/>
        <v>12</v>
      </c>
      <c r="O18" s="36" t="s">
        <v>102</v>
      </c>
      <c r="P18" s="36" t="s">
        <v>52</v>
      </c>
      <c r="Q18" s="36">
        <v>50</v>
      </c>
      <c r="R18" s="36">
        <v>162</v>
      </c>
      <c r="S18" s="36" t="s">
        <v>34</v>
      </c>
      <c r="T18" s="36"/>
    </row>
    <row r="19" s="28" customFormat="1" ht="45" spans="1:20">
      <c r="A19" s="36">
        <v>15</v>
      </c>
      <c r="B19" s="39" t="s">
        <v>24</v>
      </c>
      <c r="C19" s="39" t="s">
        <v>25</v>
      </c>
      <c r="D19" s="39" t="s">
        <v>103</v>
      </c>
      <c r="E19" s="37" t="s">
        <v>27</v>
      </c>
      <c r="F19" s="37" t="s">
        <v>92</v>
      </c>
      <c r="G19" s="39" t="s">
        <v>92</v>
      </c>
      <c r="H19" s="39" t="s">
        <v>104</v>
      </c>
      <c r="I19" s="39" t="s">
        <v>105</v>
      </c>
      <c r="J19" s="39" t="s">
        <v>106</v>
      </c>
      <c r="K19" s="52">
        <v>55</v>
      </c>
      <c r="L19" s="52"/>
      <c r="M19" s="52"/>
      <c r="N19" s="47">
        <f t="shared" si="0"/>
        <v>55</v>
      </c>
      <c r="O19" s="39" t="s">
        <v>107</v>
      </c>
      <c r="P19" s="39" t="s">
        <v>108</v>
      </c>
      <c r="Q19" s="39">
        <v>12</v>
      </c>
      <c r="R19" s="39">
        <v>41</v>
      </c>
      <c r="S19" s="61" t="s">
        <v>40</v>
      </c>
      <c r="T19" s="37"/>
    </row>
    <row r="20" s="28" customFormat="1" ht="56.25" spans="1:20">
      <c r="A20" s="36">
        <v>16</v>
      </c>
      <c r="B20" s="36" t="s">
        <v>24</v>
      </c>
      <c r="C20" s="36" t="s">
        <v>25</v>
      </c>
      <c r="D20" s="36" t="s">
        <v>109</v>
      </c>
      <c r="E20" s="36" t="s">
        <v>27</v>
      </c>
      <c r="F20" s="36" t="s">
        <v>110</v>
      </c>
      <c r="G20" s="36" t="s">
        <v>110</v>
      </c>
      <c r="H20" s="36" t="s">
        <v>111</v>
      </c>
      <c r="I20" s="36" t="s">
        <v>111</v>
      </c>
      <c r="J20" s="36" t="s">
        <v>112</v>
      </c>
      <c r="K20" s="47">
        <v>4200</v>
      </c>
      <c r="L20" s="47"/>
      <c r="M20" s="48"/>
      <c r="N20" s="47">
        <f t="shared" si="0"/>
        <v>4200</v>
      </c>
      <c r="O20" s="36" t="s">
        <v>113</v>
      </c>
      <c r="P20" s="36" t="s">
        <v>52</v>
      </c>
      <c r="Q20" s="36">
        <v>32</v>
      </c>
      <c r="R20" s="36">
        <v>150</v>
      </c>
      <c r="S20" s="61" t="s">
        <v>90</v>
      </c>
      <c r="T20" s="36"/>
    </row>
    <row r="21" s="28" customFormat="1" ht="56.25" spans="1:20">
      <c r="A21" s="36">
        <v>17</v>
      </c>
      <c r="B21" s="37" t="s">
        <v>24</v>
      </c>
      <c r="C21" s="37" t="s">
        <v>25</v>
      </c>
      <c r="D21" s="37" t="s">
        <v>114</v>
      </c>
      <c r="E21" s="37" t="s">
        <v>27</v>
      </c>
      <c r="F21" s="37" t="s">
        <v>110</v>
      </c>
      <c r="G21" s="37" t="s">
        <v>110</v>
      </c>
      <c r="H21" s="37" t="s">
        <v>115</v>
      </c>
      <c r="I21" s="37" t="s">
        <v>116</v>
      </c>
      <c r="J21" s="37" t="s">
        <v>117</v>
      </c>
      <c r="K21" s="48">
        <v>3000</v>
      </c>
      <c r="L21" s="48"/>
      <c r="M21" s="48"/>
      <c r="N21" s="47">
        <f t="shared" si="0"/>
        <v>3000</v>
      </c>
      <c r="O21" s="37" t="s">
        <v>118</v>
      </c>
      <c r="P21" s="37" t="s">
        <v>119</v>
      </c>
      <c r="Q21" s="37">
        <v>130</v>
      </c>
      <c r="R21" s="37">
        <v>405</v>
      </c>
      <c r="S21" s="61" t="s">
        <v>34</v>
      </c>
      <c r="T21" s="37"/>
    </row>
    <row r="22" s="28" customFormat="1" ht="45" spans="1:20">
      <c r="A22" s="36">
        <v>18</v>
      </c>
      <c r="B22" s="37" t="s">
        <v>24</v>
      </c>
      <c r="C22" s="37" t="s">
        <v>25</v>
      </c>
      <c r="D22" s="37" t="s">
        <v>120</v>
      </c>
      <c r="E22" s="37" t="s">
        <v>27</v>
      </c>
      <c r="F22" s="37" t="s">
        <v>121</v>
      </c>
      <c r="G22" s="37" t="s">
        <v>121</v>
      </c>
      <c r="H22" s="37" t="s">
        <v>122</v>
      </c>
      <c r="I22" s="37" t="s">
        <v>123</v>
      </c>
      <c r="J22" s="37" t="s">
        <v>124</v>
      </c>
      <c r="K22" s="48">
        <v>100</v>
      </c>
      <c r="L22" s="48"/>
      <c r="M22" s="48">
        <v>50</v>
      </c>
      <c r="N22" s="47">
        <f t="shared" si="0"/>
        <v>150</v>
      </c>
      <c r="O22" s="37" t="s">
        <v>125</v>
      </c>
      <c r="P22" s="38" t="s">
        <v>126</v>
      </c>
      <c r="Q22" s="37">
        <v>40</v>
      </c>
      <c r="R22" s="37">
        <v>122</v>
      </c>
      <c r="S22" s="61" t="s">
        <v>34</v>
      </c>
      <c r="T22" s="37"/>
    </row>
    <row r="23" s="28" customFormat="1" ht="45" spans="1:20">
      <c r="A23" s="36">
        <v>19</v>
      </c>
      <c r="B23" s="37" t="s">
        <v>24</v>
      </c>
      <c r="C23" s="37" t="s">
        <v>25</v>
      </c>
      <c r="D23" s="37" t="s">
        <v>127</v>
      </c>
      <c r="E23" s="37" t="s">
        <v>27</v>
      </c>
      <c r="F23" s="37" t="s">
        <v>128</v>
      </c>
      <c r="G23" s="37" t="s">
        <v>128</v>
      </c>
      <c r="H23" s="37" t="s">
        <v>129</v>
      </c>
      <c r="I23" s="37" t="s">
        <v>130</v>
      </c>
      <c r="J23" s="37" t="s">
        <v>131</v>
      </c>
      <c r="K23" s="48">
        <v>100</v>
      </c>
      <c r="L23" s="48"/>
      <c r="M23" s="48"/>
      <c r="N23" s="47">
        <f t="shared" si="0"/>
        <v>100</v>
      </c>
      <c r="O23" s="39" t="s">
        <v>132</v>
      </c>
      <c r="P23" s="38" t="s">
        <v>126</v>
      </c>
      <c r="Q23" s="37">
        <v>30</v>
      </c>
      <c r="R23" s="37">
        <v>60</v>
      </c>
      <c r="S23" s="61" t="s">
        <v>34</v>
      </c>
      <c r="T23" s="37"/>
    </row>
    <row r="24" s="28" customFormat="1" ht="45" spans="1:20">
      <c r="A24" s="36">
        <v>20</v>
      </c>
      <c r="B24" s="36" t="s">
        <v>24</v>
      </c>
      <c r="C24" s="36" t="s">
        <v>25</v>
      </c>
      <c r="D24" s="36" t="s">
        <v>133</v>
      </c>
      <c r="E24" s="36" t="s">
        <v>27</v>
      </c>
      <c r="F24" s="36" t="s">
        <v>128</v>
      </c>
      <c r="G24" s="36" t="s">
        <v>128</v>
      </c>
      <c r="H24" s="36" t="s">
        <v>134</v>
      </c>
      <c r="I24" s="36" t="s">
        <v>135</v>
      </c>
      <c r="J24" s="37" t="s">
        <v>136</v>
      </c>
      <c r="K24" s="47">
        <v>58</v>
      </c>
      <c r="L24" s="47"/>
      <c r="M24" s="48"/>
      <c r="N24" s="47">
        <f t="shared" si="0"/>
        <v>58</v>
      </c>
      <c r="O24" s="36" t="s">
        <v>137</v>
      </c>
      <c r="P24" s="36" t="s">
        <v>52</v>
      </c>
      <c r="Q24" s="36">
        <v>202</v>
      </c>
      <c r="R24" s="36">
        <v>530</v>
      </c>
      <c r="S24" s="36" t="s">
        <v>34</v>
      </c>
      <c r="T24" s="36"/>
    </row>
    <row r="25" s="28" customFormat="1" ht="146.25" spans="1:20">
      <c r="A25" s="36">
        <v>21</v>
      </c>
      <c r="B25" s="37" t="s">
        <v>24</v>
      </c>
      <c r="C25" s="37" t="s">
        <v>25</v>
      </c>
      <c r="D25" s="37" t="s">
        <v>138</v>
      </c>
      <c r="E25" s="36" t="s">
        <v>27</v>
      </c>
      <c r="F25" s="37" t="s">
        <v>139</v>
      </c>
      <c r="G25" s="37" t="s">
        <v>139</v>
      </c>
      <c r="H25" s="38" t="s">
        <v>140</v>
      </c>
      <c r="I25" s="38" t="s">
        <v>141</v>
      </c>
      <c r="J25" s="38" t="s">
        <v>142</v>
      </c>
      <c r="K25" s="51">
        <v>7000</v>
      </c>
      <c r="L25" s="48"/>
      <c r="M25" s="48">
        <v>3000</v>
      </c>
      <c r="N25" s="47">
        <f t="shared" si="0"/>
        <v>10000</v>
      </c>
      <c r="O25" s="37" t="s">
        <v>143</v>
      </c>
      <c r="P25" s="37" t="s">
        <v>119</v>
      </c>
      <c r="Q25" s="37">
        <v>130</v>
      </c>
      <c r="R25" s="37">
        <v>405</v>
      </c>
      <c r="S25" s="61" t="s">
        <v>144</v>
      </c>
      <c r="T25" s="38"/>
    </row>
    <row r="26" s="28" customFormat="1" ht="45" spans="1:20">
      <c r="A26" s="36">
        <v>22</v>
      </c>
      <c r="B26" s="40" t="s">
        <v>145</v>
      </c>
      <c r="C26" s="40" t="s">
        <v>25</v>
      </c>
      <c r="D26" s="37" t="s">
        <v>146</v>
      </c>
      <c r="E26" s="37" t="s">
        <v>27</v>
      </c>
      <c r="F26" s="37" t="s">
        <v>147</v>
      </c>
      <c r="G26" s="37" t="s">
        <v>147</v>
      </c>
      <c r="H26" s="37" t="s">
        <v>148</v>
      </c>
      <c r="I26" s="37" t="s">
        <v>149</v>
      </c>
      <c r="J26" s="37" t="s">
        <v>150</v>
      </c>
      <c r="K26" s="53">
        <v>269.5</v>
      </c>
      <c r="L26" s="53"/>
      <c r="M26" s="53"/>
      <c r="N26" s="47">
        <f t="shared" si="0"/>
        <v>269.5</v>
      </c>
      <c r="O26" s="37" t="s">
        <v>151</v>
      </c>
      <c r="P26" s="37" t="s">
        <v>152</v>
      </c>
      <c r="Q26" s="37">
        <v>25</v>
      </c>
      <c r="R26" s="37">
        <v>52</v>
      </c>
      <c r="S26" s="61" t="s">
        <v>40</v>
      </c>
      <c r="T26" s="37"/>
    </row>
    <row r="27" s="28" customFormat="1" ht="45" spans="1:20">
      <c r="A27" s="36">
        <v>23</v>
      </c>
      <c r="B27" s="41" t="s">
        <v>145</v>
      </c>
      <c r="C27" s="37" t="s">
        <v>25</v>
      </c>
      <c r="D27" s="37" t="s">
        <v>153</v>
      </c>
      <c r="E27" s="36" t="s">
        <v>27</v>
      </c>
      <c r="F27" s="37" t="s">
        <v>154</v>
      </c>
      <c r="G27" s="37" t="s">
        <v>154</v>
      </c>
      <c r="H27" s="37" t="s">
        <v>155</v>
      </c>
      <c r="I27" s="37" t="s">
        <v>156</v>
      </c>
      <c r="J27" s="37" t="s">
        <v>157</v>
      </c>
      <c r="K27" s="48">
        <v>39</v>
      </c>
      <c r="L27" s="47"/>
      <c r="M27" s="48"/>
      <c r="N27" s="47">
        <f t="shared" si="0"/>
        <v>39</v>
      </c>
      <c r="O27" s="54" t="s">
        <v>158</v>
      </c>
      <c r="P27" s="37" t="s">
        <v>152</v>
      </c>
      <c r="Q27" s="36">
        <v>16</v>
      </c>
      <c r="R27" s="36">
        <v>39</v>
      </c>
      <c r="S27" s="61" t="s">
        <v>34</v>
      </c>
      <c r="T27" s="36"/>
    </row>
    <row r="28" s="28" customFormat="1" ht="78.75" spans="1:20">
      <c r="A28" s="36">
        <v>24</v>
      </c>
      <c r="B28" s="36" t="s">
        <v>145</v>
      </c>
      <c r="C28" s="37" t="s">
        <v>25</v>
      </c>
      <c r="D28" s="37" t="s">
        <v>159</v>
      </c>
      <c r="E28" s="37" t="s">
        <v>27</v>
      </c>
      <c r="F28" s="36" t="s">
        <v>154</v>
      </c>
      <c r="G28" s="36" t="s">
        <v>154</v>
      </c>
      <c r="H28" s="36" t="s">
        <v>155</v>
      </c>
      <c r="I28" s="36" t="s">
        <v>160</v>
      </c>
      <c r="J28" s="37" t="s">
        <v>161</v>
      </c>
      <c r="K28" s="48">
        <v>226</v>
      </c>
      <c r="L28" s="48"/>
      <c r="M28" s="48"/>
      <c r="N28" s="47">
        <f t="shared" si="0"/>
        <v>226</v>
      </c>
      <c r="O28" s="37" t="s">
        <v>162</v>
      </c>
      <c r="P28" s="37" t="s">
        <v>152</v>
      </c>
      <c r="Q28" s="62">
        <v>312</v>
      </c>
      <c r="R28" s="37">
        <v>523</v>
      </c>
      <c r="S28" s="61" t="s">
        <v>40</v>
      </c>
      <c r="T28" s="37"/>
    </row>
    <row r="29" s="28" customFormat="1" ht="45" spans="1:20">
      <c r="A29" s="36">
        <v>25</v>
      </c>
      <c r="B29" s="40" t="s">
        <v>145</v>
      </c>
      <c r="C29" s="37" t="s">
        <v>25</v>
      </c>
      <c r="D29" s="37" t="s">
        <v>163</v>
      </c>
      <c r="E29" s="37" t="s">
        <v>27</v>
      </c>
      <c r="F29" s="38" t="s">
        <v>154</v>
      </c>
      <c r="G29" s="38" t="s">
        <v>154</v>
      </c>
      <c r="H29" s="38" t="s">
        <v>164</v>
      </c>
      <c r="I29" s="38" t="s">
        <v>165</v>
      </c>
      <c r="J29" s="37" t="s">
        <v>166</v>
      </c>
      <c r="K29" s="48">
        <v>30</v>
      </c>
      <c r="L29" s="48"/>
      <c r="M29" s="55"/>
      <c r="N29" s="47">
        <f t="shared" si="0"/>
        <v>30</v>
      </c>
      <c r="O29" s="37" t="s">
        <v>167</v>
      </c>
      <c r="P29" s="37" t="s">
        <v>152</v>
      </c>
      <c r="Q29" s="37">
        <v>76</v>
      </c>
      <c r="R29" s="37">
        <v>228</v>
      </c>
      <c r="S29" s="61" t="s">
        <v>40</v>
      </c>
      <c r="T29" s="37"/>
    </row>
    <row r="30" s="28" customFormat="1" ht="45" spans="1:20">
      <c r="A30" s="36">
        <v>26</v>
      </c>
      <c r="B30" s="41" t="s">
        <v>145</v>
      </c>
      <c r="C30" s="37" t="s">
        <v>25</v>
      </c>
      <c r="D30" s="37" t="s">
        <v>168</v>
      </c>
      <c r="E30" s="37" t="s">
        <v>27</v>
      </c>
      <c r="F30" s="37" t="s">
        <v>48</v>
      </c>
      <c r="G30" s="37" t="s">
        <v>48</v>
      </c>
      <c r="H30" s="37" t="s">
        <v>49</v>
      </c>
      <c r="I30" s="37" t="s">
        <v>169</v>
      </c>
      <c r="J30" s="37" t="s">
        <v>170</v>
      </c>
      <c r="K30" s="48">
        <v>25</v>
      </c>
      <c r="L30" s="48"/>
      <c r="M30" s="48"/>
      <c r="N30" s="47">
        <f t="shared" si="0"/>
        <v>25</v>
      </c>
      <c r="O30" s="37" t="s">
        <v>171</v>
      </c>
      <c r="P30" s="37" t="s">
        <v>152</v>
      </c>
      <c r="Q30" s="37">
        <v>18</v>
      </c>
      <c r="R30" s="37">
        <v>52</v>
      </c>
      <c r="S30" s="61" t="s">
        <v>40</v>
      </c>
      <c r="T30" s="37"/>
    </row>
    <row r="31" s="28" customFormat="1" ht="45" spans="1:20">
      <c r="A31" s="36">
        <v>27</v>
      </c>
      <c r="B31" s="41" t="s">
        <v>145</v>
      </c>
      <c r="C31" s="37" t="s">
        <v>25</v>
      </c>
      <c r="D31" s="37" t="s">
        <v>172</v>
      </c>
      <c r="E31" s="37" t="s">
        <v>27</v>
      </c>
      <c r="F31" s="37" t="s">
        <v>48</v>
      </c>
      <c r="G31" s="37" t="s">
        <v>48</v>
      </c>
      <c r="H31" s="37" t="s">
        <v>49</v>
      </c>
      <c r="I31" s="37" t="s">
        <v>173</v>
      </c>
      <c r="J31" s="37" t="s">
        <v>174</v>
      </c>
      <c r="K31" s="48">
        <v>130</v>
      </c>
      <c r="L31" s="48"/>
      <c r="M31" s="48"/>
      <c r="N31" s="47">
        <f t="shared" si="0"/>
        <v>130</v>
      </c>
      <c r="O31" s="37" t="s">
        <v>175</v>
      </c>
      <c r="P31" s="37" t="s">
        <v>152</v>
      </c>
      <c r="Q31" s="37">
        <v>7</v>
      </c>
      <c r="R31" s="37">
        <v>42</v>
      </c>
      <c r="S31" s="61" t="s">
        <v>40</v>
      </c>
      <c r="T31" s="37"/>
    </row>
    <row r="32" s="28" customFormat="1" ht="45" spans="1:20">
      <c r="A32" s="36">
        <v>28</v>
      </c>
      <c r="B32" s="41" t="s">
        <v>145</v>
      </c>
      <c r="C32" s="37" t="s">
        <v>25</v>
      </c>
      <c r="D32" s="37" t="s">
        <v>176</v>
      </c>
      <c r="E32" s="37" t="s">
        <v>27</v>
      </c>
      <c r="F32" s="37" t="s">
        <v>48</v>
      </c>
      <c r="G32" s="37" t="s">
        <v>48</v>
      </c>
      <c r="H32" s="37" t="s">
        <v>49</v>
      </c>
      <c r="I32" s="37" t="s">
        <v>169</v>
      </c>
      <c r="J32" s="37" t="s">
        <v>177</v>
      </c>
      <c r="K32" s="48">
        <v>15</v>
      </c>
      <c r="L32" s="48"/>
      <c r="M32" s="48"/>
      <c r="N32" s="47">
        <f t="shared" si="0"/>
        <v>15</v>
      </c>
      <c r="O32" s="37" t="s">
        <v>178</v>
      </c>
      <c r="P32" s="37" t="s">
        <v>152</v>
      </c>
      <c r="Q32" s="37">
        <v>70</v>
      </c>
      <c r="R32" s="37">
        <v>210</v>
      </c>
      <c r="S32" s="61" t="s">
        <v>40</v>
      </c>
      <c r="T32" s="37"/>
    </row>
    <row r="33" s="28" customFormat="1" ht="45" spans="1:20">
      <c r="A33" s="36">
        <v>29</v>
      </c>
      <c r="B33" s="40" t="s">
        <v>145</v>
      </c>
      <c r="C33" s="42" t="s">
        <v>25</v>
      </c>
      <c r="D33" s="42" t="s">
        <v>179</v>
      </c>
      <c r="E33" s="37" t="s">
        <v>27</v>
      </c>
      <c r="F33" s="42" t="s">
        <v>180</v>
      </c>
      <c r="G33" s="42" t="s">
        <v>180</v>
      </c>
      <c r="H33" s="42" t="s">
        <v>181</v>
      </c>
      <c r="I33" s="42" t="s">
        <v>182</v>
      </c>
      <c r="J33" s="42" t="s">
        <v>183</v>
      </c>
      <c r="K33" s="56">
        <v>40.2</v>
      </c>
      <c r="L33" s="56"/>
      <c r="M33" s="56"/>
      <c r="N33" s="47">
        <f t="shared" si="0"/>
        <v>40.2</v>
      </c>
      <c r="O33" s="37" t="s">
        <v>184</v>
      </c>
      <c r="P33" s="37" t="s">
        <v>152</v>
      </c>
      <c r="Q33" s="42">
        <v>4</v>
      </c>
      <c r="R33" s="42">
        <v>13</v>
      </c>
      <c r="S33" s="61" t="s">
        <v>40</v>
      </c>
      <c r="T33" s="37"/>
    </row>
    <row r="34" s="28" customFormat="1" ht="45" spans="1:20">
      <c r="A34" s="36">
        <v>30</v>
      </c>
      <c r="B34" s="40" t="s">
        <v>145</v>
      </c>
      <c r="C34" s="42" t="s">
        <v>25</v>
      </c>
      <c r="D34" s="42" t="s">
        <v>185</v>
      </c>
      <c r="E34" s="37" t="s">
        <v>27</v>
      </c>
      <c r="F34" s="42" t="s">
        <v>180</v>
      </c>
      <c r="G34" s="42" t="s">
        <v>180</v>
      </c>
      <c r="H34" s="42" t="s">
        <v>181</v>
      </c>
      <c r="I34" s="42" t="s">
        <v>186</v>
      </c>
      <c r="J34" s="42" t="s">
        <v>187</v>
      </c>
      <c r="K34" s="56">
        <v>41.4</v>
      </c>
      <c r="L34" s="56"/>
      <c r="M34" s="56"/>
      <c r="N34" s="47">
        <f t="shared" si="0"/>
        <v>41.4</v>
      </c>
      <c r="O34" s="37" t="s">
        <v>188</v>
      </c>
      <c r="P34" s="37" t="s">
        <v>152</v>
      </c>
      <c r="Q34" s="42">
        <v>2</v>
      </c>
      <c r="R34" s="42">
        <v>6</v>
      </c>
      <c r="S34" s="61" t="s">
        <v>40</v>
      </c>
      <c r="T34" s="37"/>
    </row>
    <row r="35" s="28" customFormat="1" ht="45" spans="1:20">
      <c r="A35" s="36">
        <v>31</v>
      </c>
      <c r="B35" s="40" t="s">
        <v>145</v>
      </c>
      <c r="C35" s="42" t="s">
        <v>25</v>
      </c>
      <c r="D35" s="42" t="s">
        <v>189</v>
      </c>
      <c r="E35" s="37" t="s">
        <v>27</v>
      </c>
      <c r="F35" s="42" t="s">
        <v>180</v>
      </c>
      <c r="G35" s="42" t="s">
        <v>180</v>
      </c>
      <c r="H35" s="42" t="s">
        <v>181</v>
      </c>
      <c r="I35" s="42" t="s">
        <v>190</v>
      </c>
      <c r="J35" s="42" t="s">
        <v>191</v>
      </c>
      <c r="K35" s="56">
        <v>42.9</v>
      </c>
      <c r="L35" s="56"/>
      <c r="M35" s="56"/>
      <c r="N35" s="47">
        <f t="shared" si="0"/>
        <v>42.9</v>
      </c>
      <c r="O35" s="37" t="s">
        <v>192</v>
      </c>
      <c r="P35" s="37" t="s">
        <v>152</v>
      </c>
      <c r="Q35" s="42">
        <v>2</v>
      </c>
      <c r="R35" s="42">
        <v>6</v>
      </c>
      <c r="S35" s="61" t="s">
        <v>40</v>
      </c>
      <c r="T35" s="37"/>
    </row>
    <row r="36" s="28" customFormat="1" ht="45" spans="1:20">
      <c r="A36" s="36">
        <v>32</v>
      </c>
      <c r="B36" s="40" t="s">
        <v>145</v>
      </c>
      <c r="C36" s="42" t="s">
        <v>25</v>
      </c>
      <c r="D36" s="42" t="s">
        <v>193</v>
      </c>
      <c r="E36" s="37" t="s">
        <v>27</v>
      </c>
      <c r="F36" s="42" t="s">
        <v>180</v>
      </c>
      <c r="G36" s="42" t="s">
        <v>180</v>
      </c>
      <c r="H36" s="42" t="s">
        <v>181</v>
      </c>
      <c r="I36" s="42" t="s">
        <v>194</v>
      </c>
      <c r="J36" s="42" t="s">
        <v>195</v>
      </c>
      <c r="K36" s="56">
        <v>450</v>
      </c>
      <c r="L36" s="56"/>
      <c r="M36" s="56"/>
      <c r="N36" s="47">
        <f t="shared" si="0"/>
        <v>450</v>
      </c>
      <c r="O36" s="37" t="s">
        <v>196</v>
      </c>
      <c r="P36" s="37" t="s">
        <v>152</v>
      </c>
      <c r="Q36" s="42">
        <v>25</v>
      </c>
      <c r="R36" s="42">
        <v>86</v>
      </c>
      <c r="S36" s="61" t="s">
        <v>40</v>
      </c>
      <c r="T36" s="37"/>
    </row>
    <row r="37" s="28" customFormat="1" ht="45" spans="1:20">
      <c r="A37" s="36">
        <v>33</v>
      </c>
      <c r="B37" s="37" t="s">
        <v>145</v>
      </c>
      <c r="C37" s="37" t="s">
        <v>25</v>
      </c>
      <c r="D37" s="37" t="s">
        <v>197</v>
      </c>
      <c r="E37" s="37" t="s">
        <v>27</v>
      </c>
      <c r="F37" s="37" t="s">
        <v>180</v>
      </c>
      <c r="G37" s="37" t="s">
        <v>180</v>
      </c>
      <c r="H37" s="37" t="s">
        <v>198</v>
      </c>
      <c r="I37" s="37" t="s">
        <v>199</v>
      </c>
      <c r="J37" s="37" t="s">
        <v>200</v>
      </c>
      <c r="K37" s="48">
        <v>42</v>
      </c>
      <c r="L37" s="48"/>
      <c r="M37" s="48"/>
      <c r="N37" s="47">
        <f t="shared" si="0"/>
        <v>42</v>
      </c>
      <c r="O37" s="37" t="s">
        <v>201</v>
      </c>
      <c r="P37" s="37" t="s">
        <v>152</v>
      </c>
      <c r="Q37" s="37">
        <v>8</v>
      </c>
      <c r="R37" s="37">
        <v>28</v>
      </c>
      <c r="S37" s="61" t="s">
        <v>34</v>
      </c>
      <c r="T37" s="37"/>
    </row>
    <row r="38" s="28" customFormat="1" ht="45" spans="1:20">
      <c r="A38" s="36">
        <v>34</v>
      </c>
      <c r="B38" s="40" t="s">
        <v>145</v>
      </c>
      <c r="C38" s="42" t="s">
        <v>25</v>
      </c>
      <c r="D38" s="42" t="s">
        <v>202</v>
      </c>
      <c r="E38" s="37" t="s">
        <v>27</v>
      </c>
      <c r="F38" s="42" t="s">
        <v>180</v>
      </c>
      <c r="G38" s="42" t="s">
        <v>180</v>
      </c>
      <c r="H38" s="42" t="s">
        <v>203</v>
      </c>
      <c r="I38" s="42" t="s">
        <v>204</v>
      </c>
      <c r="J38" s="42" t="s">
        <v>205</v>
      </c>
      <c r="K38" s="56">
        <v>37</v>
      </c>
      <c r="L38" s="56"/>
      <c r="M38" s="56"/>
      <c r="N38" s="47">
        <f t="shared" si="0"/>
        <v>37</v>
      </c>
      <c r="O38" s="37" t="s">
        <v>206</v>
      </c>
      <c r="P38" s="37" t="s">
        <v>152</v>
      </c>
      <c r="Q38" s="42">
        <v>15</v>
      </c>
      <c r="R38" s="42">
        <v>32</v>
      </c>
      <c r="S38" s="61" t="s">
        <v>40</v>
      </c>
      <c r="T38" s="37"/>
    </row>
    <row r="39" s="28" customFormat="1" ht="45" spans="1:20">
      <c r="A39" s="36">
        <v>35</v>
      </c>
      <c r="B39" s="36" t="s">
        <v>145</v>
      </c>
      <c r="C39" s="36" t="s">
        <v>25</v>
      </c>
      <c r="D39" s="36" t="s">
        <v>207</v>
      </c>
      <c r="E39" s="36" t="s">
        <v>27</v>
      </c>
      <c r="F39" s="36" t="s">
        <v>180</v>
      </c>
      <c r="G39" s="36" t="s">
        <v>180</v>
      </c>
      <c r="H39" s="36" t="s">
        <v>203</v>
      </c>
      <c r="I39" s="36" t="s">
        <v>208</v>
      </c>
      <c r="J39" s="36" t="s">
        <v>209</v>
      </c>
      <c r="K39" s="47">
        <v>18</v>
      </c>
      <c r="L39" s="47"/>
      <c r="M39" s="48"/>
      <c r="N39" s="47">
        <f t="shared" si="0"/>
        <v>18</v>
      </c>
      <c r="O39" s="54" t="s">
        <v>210</v>
      </c>
      <c r="P39" s="37" t="s">
        <v>152</v>
      </c>
      <c r="Q39" s="36">
        <v>11</v>
      </c>
      <c r="R39" s="36">
        <v>25</v>
      </c>
      <c r="S39" s="61" t="s">
        <v>34</v>
      </c>
      <c r="T39" s="36"/>
    </row>
    <row r="40" s="28" customFormat="1" ht="45" spans="1:20">
      <c r="A40" s="36">
        <v>36</v>
      </c>
      <c r="B40" s="37" t="s">
        <v>145</v>
      </c>
      <c r="C40" s="42" t="s">
        <v>25</v>
      </c>
      <c r="D40" s="42" t="s">
        <v>211</v>
      </c>
      <c r="E40" s="36" t="s">
        <v>27</v>
      </c>
      <c r="F40" s="42" t="s">
        <v>180</v>
      </c>
      <c r="G40" s="42" t="s">
        <v>180</v>
      </c>
      <c r="H40" s="42" t="s">
        <v>203</v>
      </c>
      <c r="I40" s="42" t="s">
        <v>212</v>
      </c>
      <c r="J40" s="42" t="s">
        <v>213</v>
      </c>
      <c r="K40" s="56">
        <v>15</v>
      </c>
      <c r="L40" s="56"/>
      <c r="M40" s="48"/>
      <c r="N40" s="47">
        <f t="shared" si="0"/>
        <v>15</v>
      </c>
      <c r="O40" s="54" t="s">
        <v>214</v>
      </c>
      <c r="P40" s="37" t="s">
        <v>215</v>
      </c>
      <c r="Q40" s="42">
        <v>5</v>
      </c>
      <c r="R40" s="42">
        <v>22</v>
      </c>
      <c r="S40" s="61" t="s">
        <v>34</v>
      </c>
      <c r="T40" s="37"/>
    </row>
    <row r="41" s="28" customFormat="1" ht="45" spans="1:20">
      <c r="A41" s="36">
        <v>37</v>
      </c>
      <c r="B41" s="36" t="s">
        <v>145</v>
      </c>
      <c r="C41" s="36" t="s">
        <v>25</v>
      </c>
      <c r="D41" s="36" t="s">
        <v>216</v>
      </c>
      <c r="E41" s="36" t="s">
        <v>27</v>
      </c>
      <c r="F41" s="36" t="s">
        <v>180</v>
      </c>
      <c r="G41" s="36" t="s">
        <v>180</v>
      </c>
      <c r="H41" s="36" t="s">
        <v>203</v>
      </c>
      <c r="I41" s="36" t="s">
        <v>217</v>
      </c>
      <c r="J41" s="36" t="s">
        <v>218</v>
      </c>
      <c r="K41" s="47">
        <v>48</v>
      </c>
      <c r="L41" s="47"/>
      <c r="M41" s="48"/>
      <c r="N41" s="47">
        <f t="shared" si="0"/>
        <v>48</v>
      </c>
      <c r="O41" s="37" t="s">
        <v>219</v>
      </c>
      <c r="P41" s="37" t="s">
        <v>152</v>
      </c>
      <c r="Q41" s="36">
        <v>5</v>
      </c>
      <c r="R41" s="36">
        <v>22</v>
      </c>
      <c r="S41" s="36" t="s">
        <v>34</v>
      </c>
      <c r="T41" s="36"/>
    </row>
    <row r="42" s="28" customFormat="1" ht="45" spans="1:20">
      <c r="A42" s="36">
        <v>38</v>
      </c>
      <c r="B42" s="41" t="s">
        <v>145</v>
      </c>
      <c r="C42" s="42" t="s">
        <v>25</v>
      </c>
      <c r="D42" s="42" t="s">
        <v>220</v>
      </c>
      <c r="E42" s="37" t="s">
        <v>27</v>
      </c>
      <c r="F42" s="42" t="s">
        <v>180</v>
      </c>
      <c r="G42" s="42" t="s">
        <v>180</v>
      </c>
      <c r="H42" s="42" t="s">
        <v>203</v>
      </c>
      <c r="I42" s="42" t="s">
        <v>221</v>
      </c>
      <c r="J42" s="42" t="s">
        <v>222</v>
      </c>
      <c r="K42" s="56">
        <v>49.2</v>
      </c>
      <c r="L42" s="56"/>
      <c r="M42" s="48"/>
      <c r="N42" s="47">
        <f t="shared" si="0"/>
        <v>49.2</v>
      </c>
      <c r="O42" s="37" t="s">
        <v>223</v>
      </c>
      <c r="P42" s="37" t="s">
        <v>152</v>
      </c>
      <c r="Q42" s="42">
        <v>8</v>
      </c>
      <c r="R42" s="42">
        <v>23</v>
      </c>
      <c r="S42" s="61" t="s">
        <v>40</v>
      </c>
      <c r="T42" s="37"/>
    </row>
    <row r="43" s="28" customFormat="1" ht="45" spans="1:20">
      <c r="A43" s="36">
        <v>39</v>
      </c>
      <c r="B43" s="41" t="s">
        <v>145</v>
      </c>
      <c r="C43" s="43" t="s">
        <v>25</v>
      </c>
      <c r="D43" s="42" t="s">
        <v>224</v>
      </c>
      <c r="E43" s="37" t="s">
        <v>27</v>
      </c>
      <c r="F43" s="42" t="s">
        <v>180</v>
      </c>
      <c r="G43" s="43" t="s">
        <v>180</v>
      </c>
      <c r="H43" s="37" t="s">
        <v>203</v>
      </c>
      <c r="I43" s="42" t="s">
        <v>225</v>
      </c>
      <c r="J43" s="42" t="s">
        <v>226</v>
      </c>
      <c r="K43" s="57">
        <v>49.3</v>
      </c>
      <c r="L43" s="57"/>
      <c r="M43" s="48"/>
      <c r="N43" s="47">
        <f t="shared" si="0"/>
        <v>49.3</v>
      </c>
      <c r="O43" s="37" t="s">
        <v>227</v>
      </c>
      <c r="P43" s="37" t="s">
        <v>152</v>
      </c>
      <c r="Q43" s="63">
        <v>16</v>
      </c>
      <c r="R43" s="63">
        <v>33</v>
      </c>
      <c r="S43" s="61" t="s">
        <v>40</v>
      </c>
      <c r="T43" s="37"/>
    </row>
    <row r="44" s="28" customFormat="1" ht="45" spans="1:20">
      <c r="A44" s="36">
        <v>40</v>
      </c>
      <c r="B44" s="41" t="s">
        <v>145</v>
      </c>
      <c r="C44" s="42" t="s">
        <v>25</v>
      </c>
      <c r="D44" s="42" t="s">
        <v>228</v>
      </c>
      <c r="E44" s="37" t="s">
        <v>27</v>
      </c>
      <c r="F44" s="42" t="s">
        <v>180</v>
      </c>
      <c r="G44" s="42" t="s">
        <v>180</v>
      </c>
      <c r="H44" s="42" t="s">
        <v>203</v>
      </c>
      <c r="I44" s="42" t="s">
        <v>229</v>
      </c>
      <c r="J44" s="42" t="s">
        <v>230</v>
      </c>
      <c r="K44" s="56">
        <v>15</v>
      </c>
      <c r="L44" s="56"/>
      <c r="M44" s="48"/>
      <c r="N44" s="47">
        <f t="shared" si="0"/>
        <v>15</v>
      </c>
      <c r="O44" s="37" t="s">
        <v>231</v>
      </c>
      <c r="P44" s="37" t="s">
        <v>152</v>
      </c>
      <c r="Q44" s="37">
        <v>5</v>
      </c>
      <c r="R44" s="37">
        <v>13</v>
      </c>
      <c r="S44" s="61" t="s">
        <v>40</v>
      </c>
      <c r="T44" s="37"/>
    </row>
    <row r="45" s="28" customFormat="1" ht="45" spans="1:20">
      <c r="A45" s="36">
        <v>41</v>
      </c>
      <c r="B45" s="41" t="s">
        <v>145</v>
      </c>
      <c r="C45" s="37" t="s">
        <v>25</v>
      </c>
      <c r="D45" s="37" t="s">
        <v>232</v>
      </c>
      <c r="E45" s="37" t="s">
        <v>27</v>
      </c>
      <c r="F45" s="42" t="s">
        <v>180</v>
      </c>
      <c r="G45" s="37" t="s">
        <v>180</v>
      </c>
      <c r="H45" s="37" t="s">
        <v>203</v>
      </c>
      <c r="I45" s="37" t="s">
        <v>233</v>
      </c>
      <c r="J45" s="37" t="s">
        <v>234</v>
      </c>
      <c r="K45" s="48">
        <v>5</v>
      </c>
      <c r="L45" s="48"/>
      <c r="M45" s="48"/>
      <c r="N45" s="47">
        <f t="shared" si="0"/>
        <v>5</v>
      </c>
      <c r="O45" s="54" t="s">
        <v>235</v>
      </c>
      <c r="P45" s="37" t="s">
        <v>236</v>
      </c>
      <c r="Q45" s="63">
        <v>154</v>
      </c>
      <c r="R45" s="63">
        <v>429</v>
      </c>
      <c r="S45" s="61" t="s">
        <v>40</v>
      </c>
      <c r="T45" s="37"/>
    </row>
    <row r="46" s="28" customFormat="1" ht="45" spans="1:20">
      <c r="A46" s="36">
        <v>42</v>
      </c>
      <c r="B46" s="41" t="s">
        <v>145</v>
      </c>
      <c r="C46" s="42" t="s">
        <v>25</v>
      </c>
      <c r="D46" s="42" t="s">
        <v>237</v>
      </c>
      <c r="E46" s="36" t="s">
        <v>27</v>
      </c>
      <c r="F46" s="42" t="s">
        <v>180</v>
      </c>
      <c r="G46" s="42" t="s">
        <v>180</v>
      </c>
      <c r="H46" s="42" t="s">
        <v>238</v>
      </c>
      <c r="I46" s="42" t="s">
        <v>239</v>
      </c>
      <c r="J46" s="42" t="s">
        <v>240</v>
      </c>
      <c r="K46" s="56">
        <v>58</v>
      </c>
      <c r="L46" s="56"/>
      <c r="M46" s="48"/>
      <c r="N46" s="47">
        <f t="shared" si="0"/>
        <v>58</v>
      </c>
      <c r="O46" s="54" t="s">
        <v>241</v>
      </c>
      <c r="P46" s="37" t="s">
        <v>215</v>
      </c>
      <c r="Q46" s="42">
        <v>20</v>
      </c>
      <c r="R46" s="42">
        <v>86</v>
      </c>
      <c r="S46" s="61" t="s">
        <v>34</v>
      </c>
      <c r="T46" s="37"/>
    </row>
    <row r="47" s="28" customFormat="1" ht="135" spans="1:20">
      <c r="A47" s="36">
        <v>43</v>
      </c>
      <c r="B47" s="41" t="s">
        <v>145</v>
      </c>
      <c r="C47" s="37" t="s">
        <v>25</v>
      </c>
      <c r="D47" s="37" t="s">
        <v>242</v>
      </c>
      <c r="E47" s="37" t="s">
        <v>27</v>
      </c>
      <c r="F47" s="37" t="s">
        <v>79</v>
      </c>
      <c r="G47" s="37" t="s">
        <v>79</v>
      </c>
      <c r="H47" s="37" t="s">
        <v>80</v>
      </c>
      <c r="I47" s="37" t="s">
        <v>243</v>
      </c>
      <c r="J47" s="37" t="s">
        <v>244</v>
      </c>
      <c r="K47" s="48">
        <v>394</v>
      </c>
      <c r="L47" s="48"/>
      <c r="M47" s="48"/>
      <c r="N47" s="47">
        <f t="shared" si="0"/>
        <v>394</v>
      </c>
      <c r="O47" s="37" t="s">
        <v>167</v>
      </c>
      <c r="P47" s="37" t="s">
        <v>152</v>
      </c>
      <c r="Q47" s="37">
        <v>590</v>
      </c>
      <c r="R47" s="37">
        <v>1472</v>
      </c>
      <c r="S47" s="61" t="s">
        <v>40</v>
      </c>
      <c r="T47" s="37"/>
    </row>
    <row r="48" s="28" customFormat="1" ht="135" spans="1:20">
      <c r="A48" s="36">
        <v>44</v>
      </c>
      <c r="B48" s="41" t="s">
        <v>145</v>
      </c>
      <c r="C48" s="37" t="s">
        <v>25</v>
      </c>
      <c r="D48" s="37" t="s">
        <v>245</v>
      </c>
      <c r="E48" s="37" t="s">
        <v>27</v>
      </c>
      <c r="F48" s="37" t="s">
        <v>79</v>
      </c>
      <c r="G48" s="37" t="s">
        <v>79</v>
      </c>
      <c r="H48" s="37" t="s">
        <v>80</v>
      </c>
      <c r="I48" s="37" t="s">
        <v>243</v>
      </c>
      <c r="J48" s="37" t="s">
        <v>246</v>
      </c>
      <c r="K48" s="48">
        <v>1582</v>
      </c>
      <c r="L48" s="48"/>
      <c r="M48" s="48"/>
      <c r="N48" s="47">
        <f t="shared" si="0"/>
        <v>1582</v>
      </c>
      <c r="O48" s="37" t="s">
        <v>167</v>
      </c>
      <c r="P48" s="37" t="s">
        <v>152</v>
      </c>
      <c r="Q48" s="37">
        <v>590</v>
      </c>
      <c r="R48" s="37">
        <v>1472</v>
      </c>
      <c r="S48" s="61" t="s">
        <v>34</v>
      </c>
      <c r="T48" s="37"/>
    </row>
    <row r="49" s="28" customFormat="1" ht="45" spans="1:20">
      <c r="A49" s="36">
        <v>45</v>
      </c>
      <c r="B49" s="37" t="s">
        <v>145</v>
      </c>
      <c r="C49" s="37" t="s">
        <v>25</v>
      </c>
      <c r="D49" s="37" t="s">
        <v>247</v>
      </c>
      <c r="E49" s="37" t="s">
        <v>27</v>
      </c>
      <c r="F49" s="37" t="s">
        <v>92</v>
      </c>
      <c r="G49" s="37" t="s">
        <v>92</v>
      </c>
      <c r="H49" s="37" t="s">
        <v>104</v>
      </c>
      <c r="I49" s="37" t="s">
        <v>248</v>
      </c>
      <c r="J49" s="37" t="s">
        <v>249</v>
      </c>
      <c r="K49" s="47">
        <v>34</v>
      </c>
      <c r="L49" s="47"/>
      <c r="M49" s="48"/>
      <c r="N49" s="47">
        <f t="shared" si="0"/>
        <v>34</v>
      </c>
      <c r="O49" s="37" t="s">
        <v>250</v>
      </c>
      <c r="P49" s="37" t="s">
        <v>152</v>
      </c>
      <c r="Q49" s="37">
        <v>15</v>
      </c>
      <c r="R49" s="37">
        <v>47</v>
      </c>
      <c r="S49" s="61" t="s">
        <v>40</v>
      </c>
      <c r="T49" s="37"/>
    </row>
    <row r="50" s="28" customFormat="1" ht="45" spans="1:20">
      <c r="A50" s="36">
        <v>46</v>
      </c>
      <c r="B50" s="40" t="s">
        <v>145</v>
      </c>
      <c r="C50" s="37" t="s">
        <v>251</v>
      </c>
      <c r="D50" s="37" t="s">
        <v>252</v>
      </c>
      <c r="E50" s="37" t="s">
        <v>27</v>
      </c>
      <c r="F50" s="37" t="s">
        <v>110</v>
      </c>
      <c r="G50" s="37" t="s">
        <v>110</v>
      </c>
      <c r="H50" s="37" t="s">
        <v>253</v>
      </c>
      <c r="I50" s="37" t="s">
        <v>116</v>
      </c>
      <c r="J50" s="37" t="s">
        <v>254</v>
      </c>
      <c r="K50" s="48">
        <v>208</v>
      </c>
      <c r="L50" s="48"/>
      <c r="M50" s="48"/>
      <c r="N50" s="47">
        <f t="shared" si="0"/>
        <v>208</v>
      </c>
      <c r="O50" s="37" t="s">
        <v>255</v>
      </c>
      <c r="P50" s="37" t="s">
        <v>152</v>
      </c>
      <c r="Q50" s="37">
        <v>122</v>
      </c>
      <c r="R50" s="37">
        <v>311</v>
      </c>
      <c r="S50" s="61" t="s">
        <v>40</v>
      </c>
      <c r="T50" s="37"/>
    </row>
    <row r="51" s="28" customFormat="1" ht="45" spans="1:20">
      <c r="A51" s="36">
        <v>47</v>
      </c>
      <c r="B51" s="36" t="s">
        <v>145</v>
      </c>
      <c r="C51" s="36" t="s">
        <v>25</v>
      </c>
      <c r="D51" s="36" t="s">
        <v>256</v>
      </c>
      <c r="E51" s="36" t="s">
        <v>27</v>
      </c>
      <c r="F51" s="36" t="s">
        <v>27</v>
      </c>
      <c r="G51" s="36" t="s">
        <v>110</v>
      </c>
      <c r="H51" s="36" t="s">
        <v>253</v>
      </c>
      <c r="I51" s="36" t="s">
        <v>253</v>
      </c>
      <c r="J51" s="36" t="s">
        <v>257</v>
      </c>
      <c r="K51" s="47">
        <v>220</v>
      </c>
      <c r="L51" s="47"/>
      <c r="M51" s="48"/>
      <c r="N51" s="47">
        <f t="shared" si="0"/>
        <v>220</v>
      </c>
      <c r="O51" s="36" t="s">
        <v>258</v>
      </c>
      <c r="P51" s="36" t="s">
        <v>259</v>
      </c>
      <c r="Q51" s="36">
        <v>15</v>
      </c>
      <c r="R51" s="36">
        <v>43</v>
      </c>
      <c r="S51" s="61" t="s">
        <v>90</v>
      </c>
      <c r="T51" s="36"/>
    </row>
    <row r="52" s="28" customFormat="1" ht="33.75" spans="1:20">
      <c r="A52" s="36">
        <v>48</v>
      </c>
      <c r="B52" s="36" t="s">
        <v>145</v>
      </c>
      <c r="C52" s="36" t="s">
        <v>25</v>
      </c>
      <c r="D52" s="36" t="s">
        <v>260</v>
      </c>
      <c r="E52" s="36" t="s">
        <v>27</v>
      </c>
      <c r="F52" s="36" t="s">
        <v>27</v>
      </c>
      <c r="G52" s="36" t="s">
        <v>110</v>
      </c>
      <c r="H52" s="36" t="s">
        <v>253</v>
      </c>
      <c r="I52" s="36" t="s">
        <v>253</v>
      </c>
      <c r="J52" s="36" t="s">
        <v>261</v>
      </c>
      <c r="K52" s="47">
        <v>650</v>
      </c>
      <c r="L52" s="47"/>
      <c r="M52" s="48"/>
      <c r="N52" s="47">
        <f t="shared" si="0"/>
        <v>650</v>
      </c>
      <c r="O52" s="36" t="s">
        <v>262</v>
      </c>
      <c r="P52" s="36" t="s">
        <v>259</v>
      </c>
      <c r="Q52" s="36">
        <v>42</v>
      </c>
      <c r="R52" s="36">
        <v>84</v>
      </c>
      <c r="S52" s="61" t="s">
        <v>90</v>
      </c>
      <c r="T52" s="36"/>
    </row>
    <row r="53" s="28" customFormat="1" ht="33.75" spans="1:20">
      <c r="A53" s="36">
        <v>49</v>
      </c>
      <c r="B53" s="36" t="s">
        <v>145</v>
      </c>
      <c r="C53" s="36" t="s">
        <v>25</v>
      </c>
      <c r="D53" s="36" t="s">
        <v>263</v>
      </c>
      <c r="E53" s="36" t="s">
        <v>27</v>
      </c>
      <c r="F53" s="36" t="s">
        <v>27</v>
      </c>
      <c r="G53" s="36" t="s">
        <v>110</v>
      </c>
      <c r="H53" s="36" t="s">
        <v>253</v>
      </c>
      <c r="I53" s="36" t="s">
        <v>253</v>
      </c>
      <c r="J53" s="36" t="s">
        <v>264</v>
      </c>
      <c r="K53" s="47">
        <v>250</v>
      </c>
      <c r="L53" s="47"/>
      <c r="M53" s="48"/>
      <c r="N53" s="47">
        <f t="shared" si="0"/>
        <v>250</v>
      </c>
      <c r="O53" s="36" t="s">
        <v>265</v>
      </c>
      <c r="P53" s="36" t="s">
        <v>259</v>
      </c>
      <c r="Q53" s="36">
        <v>16</v>
      </c>
      <c r="R53" s="36">
        <v>33</v>
      </c>
      <c r="S53" s="61" t="s">
        <v>90</v>
      </c>
      <c r="T53" s="36"/>
    </row>
    <row r="54" s="28" customFormat="1" ht="45" spans="1:20">
      <c r="A54" s="36">
        <v>50</v>
      </c>
      <c r="B54" s="36" t="s">
        <v>145</v>
      </c>
      <c r="C54" s="36" t="s">
        <v>25</v>
      </c>
      <c r="D54" s="36" t="s">
        <v>266</v>
      </c>
      <c r="E54" s="36" t="s">
        <v>27</v>
      </c>
      <c r="F54" s="36" t="s">
        <v>27</v>
      </c>
      <c r="G54" s="36" t="s">
        <v>110</v>
      </c>
      <c r="H54" s="36" t="s">
        <v>253</v>
      </c>
      <c r="I54" s="36" t="s">
        <v>253</v>
      </c>
      <c r="J54" s="36" t="s">
        <v>267</v>
      </c>
      <c r="K54" s="47">
        <v>150</v>
      </c>
      <c r="L54" s="47"/>
      <c r="M54" s="48"/>
      <c r="N54" s="47">
        <f t="shared" si="0"/>
        <v>150</v>
      </c>
      <c r="O54" s="36" t="s">
        <v>268</v>
      </c>
      <c r="P54" s="36" t="s">
        <v>259</v>
      </c>
      <c r="Q54" s="36">
        <v>14</v>
      </c>
      <c r="R54" s="36">
        <v>26</v>
      </c>
      <c r="S54" s="61" t="s">
        <v>90</v>
      </c>
      <c r="T54" s="36"/>
    </row>
    <row r="55" s="28" customFormat="1" ht="45" spans="1:20">
      <c r="A55" s="36">
        <v>51</v>
      </c>
      <c r="B55" s="36" t="s">
        <v>145</v>
      </c>
      <c r="C55" s="36" t="s">
        <v>25</v>
      </c>
      <c r="D55" s="36" t="s">
        <v>269</v>
      </c>
      <c r="E55" s="36" t="s">
        <v>27</v>
      </c>
      <c r="F55" s="36" t="s">
        <v>27</v>
      </c>
      <c r="G55" s="36" t="s">
        <v>110</v>
      </c>
      <c r="H55" s="36" t="s">
        <v>253</v>
      </c>
      <c r="I55" s="36" t="s">
        <v>253</v>
      </c>
      <c r="J55" s="36" t="s">
        <v>270</v>
      </c>
      <c r="K55" s="47">
        <v>50</v>
      </c>
      <c r="L55" s="47"/>
      <c r="M55" s="48"/>
      <c r="N55" s="47">
        <f t="shared" si="0"/>
        <v>50</v>
      </c>
      <c r="O55" s="36" t="s">
        <v>271</v>
      </c>
      <c r="P55" s="36" t="s">
        <v>259</v>
      </c>
      <c r="Q55" s="36">
        <v>11</v>
      </c>
      <c r="R55" s="36">
        <v>24</v>
      </c>
      <c r="S55" s="61" t="s">
        <v>90</v>
      </c>
      <c r="T55" s="36"/>
    </row>
    <row r="56" s="28" customFormat="1" ht="33.75" spans="1:20">
      <c r="A56" s="36">
        <v>52</v>
      </c>
      <c r="B56" s="36" t="s">
        <v>145</v>
      </c>
      <c r="C56" s="36" t="s">
        <v>25</v>
      </c>
      <c r="D56" s="36" t="s">
        <v>272</v>
      </c>
      <c r="E56" s="36" t="s">
        <v>27</v>
      </c>
      <c r="F56" s="36" t="s">
        <v>27</v>
      </c>
      <c r="G56" s="36" t="s">
        <v>110</v>
      </c>
      <c r="H56" s="36" t="s">
        <v>253</v>
      </c>
      <c r="I56" s="36" t="s">
        <v>253</v>
      </c>
      <c r="J56" s="36" t="s">
        <v>273</v>
      </c>
      <c r="K56" s="47">
        <v>50</v>
      </c>
      <c r="L56" s="47"/>
      <c r="M56" s="48"/>
      <c r="N56" s="47">
        <f t="shared" ref="N56:N82" si="1">K56+L56+M56</f>
        <v>50</v>
      </c>
      <c r="O56" s="36" t="s">
        <v>274</v>
      </c>
      <c r="P56" s="36" t="s">
        <v>259</v>
      </c>
      <c r="Q56" s="36">
        <v>13</v>
      </c>
      <c r="R56" s="36">
        <v>25</v>
      </c>
      <c r="S56" s="61" t="s">
        <v>90</v>
      </c>
      <c r="T56" s="36"/>
    </row>
    <row r="57" s="30" customFormat="1" ht="33.75" spans="1:20">
      <c r="A57" s="36">
        <v>53</v>
      </c>
      <c r="B57" s="36" t="s">
        <v>145</v>
      </c>
      <c r="C57" s="36" t="s">
        <v>25</v>
      </c>
      <c r="D57" s="36" t="s">
        <v>275</v>
      </c>
      <c r="E57" s="36" t="s">
        <v>27</v>
      </c>
      <c r="F57" s="36" t="s">
        <v>27</v>
      </c>
      <c r="G57" s="36" t="s">
        <v>110</v>
      </c>
      <c r="H57" s="36" t="s">
        <v>253</v>
      </c>
      <c r="I57" s="36" t="s">
        <v>253</v>
      </c>
      <c r="J57" s="36" t="s">
        <v>276</v>
      </c>
      <c r="K57" s="47">
        <v>156</v>
      </c>
      <c r="L57" s="47"/>
      <c r="M57" s="48"/>
      <c r="N57" s="47">
        <f t="shared" si="1"/>
        <v>156</v>
      </c>
      <c r="O57" s="36" t="s">
        <v>277</v>
      </c>
      <c r="P57" s="36" t="s">
        <v>259</v>
      </c>
      <c r="Q57" s="36">
        <v>17</v>
      </c>
      <c r="R57" s="36">
        <v>31</v>
      </c>
      <c r="S57" s="61" t="s">
        <v>90</v>
      </c>
      <c r="T57" s="36"/>
    </row>
    <row r="58" s="30" customFormat="1" ht="33.75" spans="1:20">
      <c r="A58" s="36">
        <v>54</v>
      </c>
      <c r="B58" s="36" t="s">
        <v>145</v>
      </c>
      <c r="C58" s="37" t="s">
        <v>25</v>
      </c>
      <c r="D58" s="37" t="s">
        <v>278</v>
      </c>
      <c r="E58" s="37" t="s">
        <v>27</v>
      </c>
      <c r="F58" s="37" t="s">
        <v>27</v>
      </c>
      <c r="G58" s="36" t="s">
        <v>110</v>
      </c>
      <c r="H58" s="37" t="s">
        <v>253</v>
      </c>
      <c r="I58" s="37" t="s">
        <v>253</v>
      </c>
      <c r="J58" s="37" t="s">
        <v>279</v>
      </c>
      <c r="K58" s="48">
        <v>250.68</v>
      </c>
      <c r="L58" s="48"/>
      <c r="M58" s="48"/>
      <c r="N58" s="47">
        <f t="shared" si="1"/>
        <v>250.68</v>
      </c>
      <c r="O58" s="37" t="s">
        <v>280</v>
      </c>
      <c r="P58" s="37" t="s">
        <v>281</v>
      </c>
      <c r="Q58" s="37">
        <v>81</v>
      </c>
      <c r="R58" s="37">
        <v>163</v>
      </c>
      <c r="S58" s="61" t="s">
        <v>34</v>
      </c>
      <c r="T58" s="37"/>
    </row>
    <row r="59" s="30" customFormat="1" ht="33.75" spans="1:20">
      <c r="A59" s="36">
        <v>55</v>
      </c>
      <c r="B59" s="36" t="s">
        <v>145</v>
      </c>
      <c r="C59" s="37" t="s">
        <v>25</v>
      </c>
      <c r="D59" s="37" t="s">
        <v>282</v>
      </c>
      <c r="E59" s="37" t="s">
        <v>27</v>
      </c>
      <c r="F59" s="37" t="s">
        <v>27</v>
      </c>
      <c r="G59" s="36" t="s">
        <v>110</v>
      </c>
      <c r="H59" s="37" t="s">
        <v>253</v>
      </c>
      <c r="I59" s="37" t="s">
        <v>253</v>
      </c>
      <c r="J59" s="37" t="s">
        <v>283</v>
      </c>
      <c r="K59" s="48">
        <v>138</v>
      </c>
      <c r="L59" s="48"/>
      <c r="M59" s="48"/>
      <c r="N59" s="47">
        <f t="shared" si="1"/>
        <v>138</v>
      </c>
      <c r="O59" s="37" t="s">
        <v>284</v>
      </c>
      <c r="P59" s="37" t="s">
        <v>285</v>
      </c>
      <c r="Q59" s="37">
        <v>90</v>
      </c>
      <c r="R59" s="37">
        <v>181</v>
      </c>
      <c r="S59" s="61" t="s">
        <v>34</v>
      </c>
      <c r="T59" s="37"/>
    </row>
    <row r="60" s="30" customFormat="1" ht="56.25" spans="1:20">
      <c r="A60" s="36">
        <v>56</v>
      </c>
      <c r="B60" s="36" t="s">
        <v>145</v>
      </c>
      <c r="C60" s="37" t="s">
        <v>25</v>
      </c>
      <c r="D60" s="37" t="s">
        <v>286</v>
      </c>
      <c r="E60" s="37" t="s">
        <v>27</v>
      </c>
      <c r="F60" s="37" t="s">
        <v>27</v>
      </c>
      <c r="G60" s="36" t="s">
        <v>110</v>
      </c>
      <c r="H60" s="37" t="s">
        <v>253</v>
      </c>
      <c r="I60" s="37" t="s">
        <v>253</v>
      </c>
      <c r="J60" s="37" t="s">
        <v>287</v>
      </c>
      <c r="K60" s="48">
        <v>330</v>
      </c>
      <c r="L60" s="48"/>
      <c r="M60" s="48"/>
      <c r="N60" s="47">
        <f t="shared" si="1"/>
        <v>330</v>
      </c>
      <c r="O60" s="37" t="s">
        <v>288</v>
      </c>
      <c r="P60" s="37" t="s">
        <v>289</v>
      </c>
      <c r="Q60" s="37">
        <v>12</v>
      </c>
      <c r="R60" s="37">
        <v>25</v>
      </c>
      <c r="S60" s="61" t="s">
        <v>34</v>
      </c>
      <c r="T60" s="37"/>
    </row>
    <row r="61" s="28" customFormat="1" ht="45" spans="1:20">
      <c r="A61" s="36">
        <v>57</v>
      </c>
      <c r="B61" s="36" t="s">
        <v>145</v>
      </c>
      <c r="C61" s="37" t="s">
        <v>25</v>
      </c>
      <c r="D61" s="37" t="s">
        <v>290</v>
      </c>
      <c r="E61" s="37" t="s">
        <v>27</v>
      </c>
      <c r="F61" s="37" t="s">
        <v>27</v>
      </c>
      <c r="G61" s="36" t="s">
        <v>110</v>
      </c>
      <c r="H61" s="37" t="s">
        <v>253</v>
      </c>
      <c r="I61" s="37" t="s">
        <v>253</v>
      </c>
      <c r="J61" s="37" t="s">
        <v>291</v>
      </c>
      <c r="K61" s="48">
        <v>100</v>
      </c>
      <c r="L61" s="48"/>
      <c r="M61" s="48"/>
      <c r="N61" s="47">
        <f t="shared" si="1"/>
        <v>100</v>
      </c>
      <c r="O61" s="37" t="s">
        <v>292</v>
      </c>
      <c r="P61" s="37" t="s">
        <v>293</v>
      </c>
      <c r="Q61" s="37">
        <v>11</v>
      </c>
      <c r="R61" s="37">
        <v>23</v>
      </c>
      <c r="S61" s="61" t="s">
        <v>34</v>
      </c>
      <c r="T61" s="37"/>
    </row>
    <row r="62" s="28" customFormat="1" ht="45" spans="1:20">
      <c r="A62" s="36">
        <v>58</v>
      </c>
      <c r="B62" s="36" t="s">
        <v>145</v>
      </c>
      <c r="C62" s="37" t="s">
        <v>25</v>
      </c>
      <c r="D62" s="37" t="s">
        <v>294</v>
      </c>
      <c r="E62" s="37" t="s">
        <v>27</v>
      </c>
      <c r="F62" s="37" t="s">
        <v>27</v>
      </c>
      <c r="G62" s="36" t="s">
        <v>110</v>
      </c>
      <c r="H62" s="37" t="s">
        <v>253</v>
      </c>
      <c r="I62" s="37" t="s">
        <v>253</v>
      </c>
      <c r="J62" s="37" t="s">
        <v>295</v>
      </c>
      <c r="K62" s="48">
        <v>80</v>
      </c>
      <c r="L62" s="48"/>
      <c r="M62" s="48"/>
      <c r="N62" s="47">
        <f t="shared" si="1"/>
        <v>80</v>
      </c>
      <c r="O62" s="37" t="s">
        <v>296</v>
      </c>
      <c r="P62" s="37" t="s">
        <v>281</v>
      </c>
      <c r="Q62" s="37">
        <v>75</v>
      </c>
      <c r="R62" s="37">
        <v>153</v>
      </c>
      <c r="S62" s="61" t="s">
        <v>34</v>
      </c>
      <c r="T62" s="37"/>
    </row>
    <row r="63" s="28" customFormat="1" ht="45" spans="1:20">
      <c r="A63" s="36">
        <v>59</v>
      </c>
      <c r="B63" s="41" t="s">
        <v>145</v>
      </c>
      <c r="C63" s="37" t="s">
        <v>25</v>
      </c>
      <c r="D63" s="37" t="s">
        <v>297</v>
      </c>
      <c r="E63" s="37" t="s">
        <v>27</v>
      </c>
      <c r="F63" s="37" t="s">
        <v>110</v>
      </c>
      <c r="G63" s="37" t="s">
        <v>110</v>
      </c>
      <c r="H63" s="37" t="s">
        <v>253</v>
      </c>
      <c r="I63" s="37" t="s">
        <v>253</v>
      </c>
      <c r="J63" s="37" t="s">
        <v>298</v>
      </c>
      <c r="K63" s="48">
        <v>24</v>
      </c>
      <c r="L63" s="48"/>
      <c r="M63" s="48"/>
      <c r="N63" s="47">
        <f t="shared" si="1"/>
        <v>24</v>
      </c>
      <c r="O63" s="37" t="s">
        <v>299</v>
      </c>
      <c r="P63" s="37" t="s">
        <v>152</v>
      </c>
      <c r="Q63" s="37">
        <v>13</v>
      </c>
      <c r="R63" s="37">
        <v>41</v>
      </c>
      <c r="S63" s="61" t="s">
        <v>40</v>
      </c>
      <c r="T63" s="37"/>
    </row>
    <row r="64" s="28" customFormat="1" ht="56.25" spans="1:20">
      <c r="A64" s="36">
        <v>60</v>
      </c>
      <c r="B64" s="37" t="s">
        <v>145</v>
      </c>
      <c r="C64" s="37" t="s">
        <v>25</v>
      </c>
      <c r="D64" s="37" t="s">
        <v>300</v>
      </c>
      <c r="E64" s="37" t="s">
        <v>27</v>
      </c>
      <c r="F64" s="37" t="s">
        <v>121</v>
      </c>
      <c r="G64" s="37" t="s">
        <v>121</v>
      </c>
      <c r="H64" s="37" t="s">
        <v>301</v>
      </c>
      <c r="I64" s="37" t="s">
        <v>302</v>
      </c>
      <c r="J64" s="37" t="s">
        <v>303</v>
      </c>
      <c r="K64" s="48">
        <v>30</v>
      </c>
      <c r="L64" s="48"/>
      <c r="M64" s="48"/>
      <c r="N64" s="47">
        <f t="shared" si="1"/>
        <v>30</v>
      </c>
      <c r="O64" s="37" t="s">
        <v>304</v>
      </c>
      <c r="P64" s="37" t="s">
        <v>152</v>
      </c>
      <c r="Q64" s="37">
        <v>35</v>
      </c>
      <c r="R64" s="37">
        <v>91</v>
      </c>
      <c r="S64" s="61" t="s">
        <v>40</v>
      </c>
      <c r="T64" s="37"/>
    </row>
    <row r="65" s="28" customFormat="1" ht="33.75" spans="1:20">
      <c r="A65" s="36">
        <v>61</v>
      </c>
      <c r="B65" s="37" t="s">
        <v>145</v>
      </c>
      <c r="C65" s="37" t="s">
        <v>25</v>
      </c>
      <c r="D65" s="37" t="s">
        <v>305</v>
      </c>
      <c r="E65" s="37" t="s">
        <v>27</v>
      </c>
      <c r="F65" s="37" t="s">
        <v>121</v>
      </c>
      <c r="G65" s="37" t="s">
        <v>121</v>
      </c>
      <c r="H65" s="37" t="s">
        <v>306</v>
      </c>
      <c r="I65" s="37" t="s">
        <v>307</v>
      </c>
      <c r="J65" s="37" t="s">
        <v>308</v>
      </c>
      <c r="K65" s="51">
        <v>45</v>
      </c>
      <c r="L65" s="48"/>
      <c r="M65" s="48"/>
      <c r="N65" s="47">
        <f t="shared" si="1"/>
        <v>45</v>
      </c>
      <c r="O65" s="37" t="s">
        <v>309</v>
      </c>
      <c r="P65" s="37" t="s">
        <v>310</v>
      </c>
      <c r="Q65" s="37">
        <v>45</v>
      </c>
      <c r="R65" s="37">
        <v>102</v>
      </c>
      <c r="S65" s="61" t="s">
        <v>40</v>
      </c>
      <c r="T65" s="37"/>
    </row>
    <row r="66" s="28" customFormat="1" ht="56.25" spans="1:20">
      <c r="A66" s="36">
        <v>62</v>
      </c>
      <c r="B66" s="40" t="s">
        <v>145</v>
      </c>
      <c r="C66" s="37" t="s">
        <v>311</v>
      </c>
      <c r="D66" s="37" t="s">
        <v>312</v>
      </c>
      <c r="E66" s="38" t="s">
        <v>27</v>
      </c>
      <c r="F66" s="37" t="s">
        <v>128</v>
      </c>
      <c r="G66" s="37" t="s">
        <v>128</v>
      </c>
      <c r="H66" s="37" t="s">
        <v>134</v>
      </c>
      <c r="I66" s="37" t="s">
        <v>313</v>
      </c>
      <c r="J66" s="37" t="s">
        <v>314</v>
      </c>
      <c r="K66" s="48">
        <v>47</v>
      </c>
      <c r="L66" s="48"/>
      <c r="M66" s="48"/>
      <c r="N66" s="47">
        <f t="shared" si="1"/>
        <v>47</v>
      </c>
      <c r="O66" s="54" t="s">
        <v>315</v>
      </c>
      <c r="P66" s="37" t="s">
        <v>236</v>
      </c>
      <c r="Q66" s="63">
        <v>74</v>
      </c>
      <c r="R66" s="63">
        <v>220</v>
      </c>
      <c r="S66" s="61" t="s">
        <v>40</v>
      </c>
      <c r="T66" s="37"/>
    </row>
    <row r="67" s="28" customFormat="1" ht="45" spans="1:20">
      <c r="A67" s="36">
        <v>63</v>
      </c>
      <c r="B67" s="41" t="s">
        <v>145</v>
      </c>
      <c r="C67" s="37" t="s">
        <v>25</v>
      </c>
      <c r="D67" s="37" t="s">
        <v>316</v>
      </c>
      <c r="E67" s="37" t="s">
        <v>27</v>
      </c>
      <c r="F67" s="41" t="s">
        <v>128</v>
      </c>
      <c r="G67" s="37" t="s">
        <v>128</v>
      </c>
      <c r="H67" s="37" t="s">
        <v>134</v>
      </c>
      <c r="I67" s="37" t="s">
        <v>317</v>
      </c>
      <c r="J67" s="37" t="s">
        <v>318</v>
      </c>
      <c r="K67" s="48">
        <v>30</v>
      </c>
      <c r="L67" s="48"/>
      <c r="M67" s="48"/>
      <c r="N67" s="47">
        <f t="shared" si="1"/>
        <v>30</v>
      </c>
      <c r="O67" s="37" t="s">
        <v>319</v>
      </c>
      <c r="P67" s="37" t="s">
        <v>152</v>
      </c>
      <c r="Q67" s="37">
        <v>15</v>
      </c>
      <c r="R67" s="37">
        <v>35</v>
      </c>
      <c r="S67" s="61" t="s">
        <v>40</v>
      </c>
      <c r="T67" s="37"/>
    </row>
    <row r="68" s="30" customFormat="1" ht="45" spans="1:20">
      <c r="A68" s="36">
        <v>64</v>
      </c>
      <c r="B68" s="36" t="s">
        <v>145</v>
      </c>
      <c r="C68" s="36" t="s">
        <v>320</v>
      </c>
      <c r="D68" s="36" t="s">
        <v>321</v>
      </c>
      <c r="E68" s="36" t="s">
        <v>27</v>
      </c>
      <c r="F68" s="36" t="s">
        <v>128</v>
      </c>
      <c r="G68" s="36" t="s">
        <v>128</v>
      </c>
      <c r="H68" s="36" t="s">
        <v>134</v>
      </c>
      <c r="I68" s="36" t="s">
        <v>322</v>
      </c>
      <c r="J68" s="36" t="s">
        <v>323</v>
      </c>
      <c r="K68" s="47">
        <v>10</v>
      </c>
      <c r="L68" s="47"/>
      <c r="M68" s="48"/>
      <c r="N68" s="47">
        <f t="shared" si="1"/>
        <v>10</v>
      </c>
      <c r="O68" s="54" t="s">
        <v>324</v>
      </c>
      <c r="P68" s="37" t="s">
        <v>152</v>
      </c>
      <c r="Q68" s="63">
        <v>14</v>
      </c>
      <c r="R68" s="63">
        <v>54</v>
      </c>
      <c r="S68" s="36" t="s">
        <v>34</v>
      </c>
      <c r="T68" s="37"/>
    </row>
    <row r="69" s="30" customFormat="1" ht="45" spans="1:20">
      <c r="A69" s="36">
        <v>65</v>
      </c>
      <c r="B69" s="41" t="s">
        <v>145</v>
      </c>
      <c r="C69" s="41" t="s">
        <v>25</v>
      </c>
      <c r="D69" s="36" t="s">
        <v>325</v>
      </c>
      <c r="E69" s="37" t="s">
        <v>27</v>
      </c>
      <c r="F69" s="41" t="s">
        <v>128</v>
      </c>
      <c r="G69" s="41" t="s">
        <v>128</v>
      </c>
      <c r="H69" s="41" t="s">
        <v>134</v>
      </c>
      <c r="I69" s="41" t="s">
        <v>326</v>
      </c>
      <c r="J69" s="36" t="s">
        <v>327</v>
      </c>
      <c r="K69" s="47">
        <v>34</v>
      </c>
      <c r="L69" s="47"/>
      <c r="M69" s="48"/>
      <c r="N69" s="47">
        <f t="shared" si="1"/>
        <v>34</v>
      </c>
      <c r="O69" s="37" t="s">
        <v>328</v>
      </c>
      <c r="P69" s="37" t="s">
        <v>152</v>
      </c>
      <c r="Q69" s="63">
        <v>202</v>
      </c>
      <c r="R69" s="63">
        <v>535</v>
      </c>
      <c r="S69" s="61" t="s">
        <v>40</v>
      </c>
      <c r="T69" s="41"/>
    </row>
    <row r="70" s="30" customFormat="1" ht="45" spans="1:20">
      <c r="A70" s="36">
        <v>66</v>
      </c>
      <c r="B70" s="41" t="s">
        <v>145</v>
      </c>
      <c r="C70" s="41" t="s">
        <v>25</v>
      </c>
      <c r="D70" s="41" t="s">
        <v>329</v>
      </c>
      <c r="E70" s="37" t="s">
        <v>27</v>
      </c>
      <c r="F70" s="41" t="s">
        <v>128</v>
      </c>
      <c r="G70" s="41" t="s">
        <v>128</v>
      </c>
      <c r="H70" s="41" t="s">
        <v>134</v>
      </c>
      <c r="I70" s="41" t="s">
        <v>322</v>
      </c>
      <c r="J70" s="36" t="s">
        <v>330</v>
      </c>
      <c r="K70" s="47">
        <v>47</v>
      </c>
      <c r="L70" s="47"/>
      <c r="M70" s="48"/>
      <c r="N70" s="47">
        <f t="shared" si="1"/>
        <v>47</v>
      </c>
      <c r="O70" s="37" t="s">
        <v>331</v>
      </c>
      <c r="P70" s="37" t="s">
        <v>152</v>
      </c>
      <c r="Q70" s="63">
        <v>14</v>
      </c>
      <c r="R70" s="63">
        <v>53</v>
      </c>
      <c r="S70" s="61" t="s">
        <v>40</v>
      </c>
      <c r="T70" s="37"/>
    </row>
    <row r="71" s="30" customFormat="1" ht="45" spans="1:20">
      <c r="A71" s="36">
        <v>67</v>
      </c>
      <c r="B71" s="37" t="s">
        <v>145</v>
      </c>
      <c r="C71" s="37" t="s">
        <v>25</v>
      </c>
      <c r="D71" s="37" t="s">
        <v>332</v>
      </c>
      <c r="E71" s="37" t="s">
        <v>27</v>
      </c>
      <c r="F71" s="37" t="s">
        <v>128</v>
      </c>
      <c r="G71" s="37" t="s">
        <v>128</v>
      </c>
      <c r="H71" s="37" t="s">
        <v>333</v>
      </c>
      <c r="I71" s="37" t="s">
        <v>334</v>
      </c>
      <c r="J71" s="37" t="s">
        <v>335</v>
      </c>
      <c r="K71" s="48">
        <v>17</v>
      </c>
      <c r="L71" s="48"/>
      <c r="M71" s="48"/>
      <c r="N71" s="47">
        <f t="shared" si="1"/>
        <v>17</v>
      </c>
      <c r="O71" s="37" t="s">
        <v>336</v>
      </c>
      <c r="P71" s="37" t="s">
        <v>152</v>
      </c>
      <c r="Q71" s="37">
        <v>7</v>
      </c>
      <c r="R71" s="37">
        <v>12</v>
      </c>
      <c r="S71" s="61" t="s">
        <v>40</v>
      </c>
      <c r="T71" s="37"/>
    </row>
    <row r="72" s="30" customFormat="1" ht="45" spans="1:20">
      <c r="A72" s="36">
        <v>68</v>
      </c>
      <c r="B72" s="40" t="s">
        <v>145</v>
      </c>
      <c r="C72" s="37" t="s">
        <v>25</v>
      </c>
      <c r="D72" s="37" t="s">
        <v>337</v>
      </c>
      <c r="E72" s="37" t="s">
        <v>27</v>
      </c>
      <c r="F72" s="37" t="s">
        <v>128</v>
      </c>
      <c r="G72" s="37" t="s">
        <v>128</v>
      </c>
      <c r="H72" s="37" t="s">
        <v>338</v>
      </c>
      <c r="I72" s="37" t="s">
        <v>339</v>
      </c>
      <c r="J72" s="37" t="s">
        <v>340</v>
      </c>
      <c r="K72" s="48">
        <v>43</v>
      </c>
      <c r="L72" s="48"/>
      <c r="M72" s="48"/>
      <c r="N72" s="47">
        <f t="shared" si="1"/>
        <v>43</v>
      </c>
      <c r="O72" s="37" t="s">
        <v>227</v>
      </c>
      <c r="P72" s="37" t="s">
        <v>152</v>
      </c>
      <c r="Q72" s="37">
        <v>10</v>
      </c>
      <c r="R72" s="37">
        <v>31</v>
      </c>
      <c r="S72" s="61" t="s">
        <v>40</v>
      </c>
      <c r="T72" s="37"/>
    </row>
    <row r="73" s="28" customFormat="1" ht="56.25" spans="1:20">
      <c r="A73" s="36">
        <v>69</v>
      </c>
      <c r="B73" s="40" t="s">
        <v>145</v>
      </c>
      <c r="C73" s="37" t="s">
        <v>25</v>
      </c>
      <c r="D73" s="37" t="s">
        <v>341</v>
      </c>
      <c r="E73" s="37" t="s">
        <v>27</v>
      </c>
      <c r="F73" s="37" t="s">
        <v>128</v>
      </c>
      <c r="G73" s="37" t="s">
        <v>128</v>
      </c>
      <c r="H73" s="37" t="s">
        <v>338</v>
      </c>
      <c r="I73" s="37" t="s">
        <v>339</v>
      </c>
      <c r="J73" s="37" t="s">
        <v>342</v>
      </c>
      <c r="K73" s="48">
        <v>35</v>
      </c>
      <c r="L73" s="48"/>
      <c r="M73" s="48"/>
      <c r="N73" s="47">
        <f t="shared" si="1"/>
        <v>35</v>
      </c>
      <c r="O73" s="37" t="s">
        <v>343</v>
      </c>
      <c r="P73" s="37" t="s">
        <v>152</v>
      </c>
      <c r="Q73" s="37">
        <v>8</v>
      </c>
      <c r="R73" s="37">
        <v>26</v>
      </c>
      <c r="S73" s="61" t="s">
        <v>40</v>
      </c>
      <c r="T73" s="37"/>
    </row>
    <row r="74" s="28" customFormat="1" ht="45" spans="1:20">
      <c r="A74" s="36">
        <v>70</v>
      </c>
      <c r="B74" s="40" t="s">
        <v>145</v>
      </c>
      <c r="C74" s="37" t="s">
        <v>25</v>
      </c>
      <c r="D74" s="37" t="s">
        <v>344</v>
      </c>
      <c r="E74" s="37" t="s">
        <v>27</v>
      </c>
      <c r="F74" s="37" t="s">
        <v>128</v>
      </c>
      <c r="G74" s="37" t="s">
        <v>128</v>
      </c>
      <c r="H74" s="37" t="s">
        <v>338</v>
      </c>
      <c r="I74" s="37" t="s">
        <v>339</v>
      </c>
      <c r="J74" s="37" t="s">
        <v>345</v>
      </c>
      <c r="K74" s="48">
        <v>24.2</v>
      </c>
      <c r="L74" s="48"/>
      <c r="M74" s="48"/>
      <c r="N74" s="47">
        <f t="shared" si="1"/>
        <v>24.2</v>
      </c>
      <c r="O74" s="37" t="s">
        <v>346</v>
      </c>
      <c r="P74" s="37" t="s">
        <v>152</v>
      </c>
      <c r="Q74" s="37">
        <v>6</v>
      </c>
      <c r="R74" s="37">
        <v>20</v>
      </c>
      <c r="S74" s="61" t="s">
        <v>40</v>
      </c>
      <c r="T74" s="37"/>
    </row>
    <row r="75" s="28" customFormat="1" ht="56.25" spans="1:20">
      <c r="A75" s="36">
        <v>71</v>
      </c>
      <c r="B75" s="40" t="s">
        <v>145</v>
      </c>
      <c r="C75" s="37" t="s">
        <v>25</v>
      </c>
      <c r="D75" s="37" t="s">
        <v>347</v>
      </c>
      <c r="E75" s="37" t="s">
        <v>27</v>
      </c>
      <c r="F75" s="37" t="s">
        <v>128</v>
      </c>
      <c r="G75" s="37" t="s">
        <v>128</v>
      </c>
      <c r="H75" s="37" t="s">
        <v>338</v>
      </c>
      <c r="I75" s="37" t="s">
        <v>339</v>
      </c>
      <c r="J75" s="37" t="s">
        <v>348</v>
      </c>
      <c r="K75" s="48">
        <v>46</v>
      </c>
      <c r="L75" s="48"/>
      <c r="M75" s="48"/>
      <c r="N75" s="47">
        <f t="shared" si="1"/>
        <v>46</v>
      </c>
      <c r="O75" s="37" t="s">
        <v>349</v>
      </c>
      <c r="P75" s="37" t="s">
        <v>152</v>
      </c>
      <c r="Q75" s="37">
        <v>12</v>
      </c>
      <c r="R75" s="37">
        <v>41</v>
      </c>
      <c r="S75" s="61" t="s">
        <v>40</v>
      </c>
      <c r="T75" s="37"/>
    </row>
    <row r="76" s="28" customFormat="1" ht="45" spans="1:20">
      <c r="A76" s="36">
        <v>72</v>
      </c>
      <c r="B76" s="40" t="s">
        <v>145</v>
      </c>
      <c r="C76" s="37" t="s">
        <v>25</v>
      </c>
      <c r="D76" s="37" t="s">
        <v>350</v>
      </c>
      <c r="E76" s="37" t="s">
        <v>27</v>
      </c>
      <c r="F76" s="37" t="s">
        <v>128</v>
      </c>
      <c r="G76" s="37" t="s">
        <v>128</v>
      </c>
      <c r="H76" s="37" t="s">
        <v>338</v>
      </c>
      <c r="I76" s="37" t="s">
        <v>339</v>
      </c>
      <c r="J76" s="37" t="s">
        <v>351</v>
      </c>
      <c r="K76" s="48">
        <v>59</v>
      </c>
      <c r="L76" s="48"/>
      <c r="M76" s="48"/>
      <c r="N76" s="47">
        <f t="shared" si="1"/>
        <v>59</v>
      </c>
      <c r="O76" s="37" t="s">
        <v>352</v>
      </c>
      <c r="P76" s="37" t="s">
        <v>152</v>
      </c>
      <c r="Q76" s="37">
        <v>14</v>
      </c>
      <c r="R76" s="37">
        <v>46</v>
      </c>
      <c r="S76" s="61" t="s">
        <v>40</v>
      </c>
      <c r="T76" s="37"/>
    </row>
    <row r="77" s="28" customFormat="1" ht="33.75" spans="1:20">
      <c r="A77" s="36">
        <v>73</v>
      </c>
      <c r="B77" s="40" t="s">
        <v>145</v>
      </c>
      <c r="C77" s="36" t="s">
        <v>25</v>
      </c>
      <c r="D77" s="36" t="s">
        <v>353</v>
      </c>
      <c r="E77" s="37" t="s">
        <v>27</v>
      </c>
      <c r="F77" s="37" t="s">
        <v>128</v>
      </c>
      <c r="G77" s="36" t="s">
        <v>128</v>
      </c>
      <c r="H77" s="36" t="s">
        <v>338</v>
      </c>
      <c r="I77" s="37" t="s">
        <v>339</v>
      </c>
      <c r="J77" s="36" t="s">
        <v>354</v>
      </c>
      <c r="K77" s="47">
        <v>59.8</v>
      </c>
      <c r="L77" s="47"/>
      <c r="M77" s="48"/>
      <c r="N77" s="47">
        <f t="shared" si="1"/>
        <v>59.8</v>
      </c>
      <c r="O77" s="54" t="s">
        <v>355</v>
      </c>
      <c r="P77" s="37" t="s">
        <v>236</v>
      </c>
      <c r="Q77" s="36">
        <v>16</v>
      </c>
      <c r="R77" s="36">
        <v>57</v>
      </c>
      <c r="S77" s="61" t="s">
        <v>40</v>
      </c>
      <c r="T77" s="37"/>
    </row>
    <row r="78" s="28" customFormat="1" ht="45" spans="1:20">
      <c r="A78" s="36">
        <v>74</v>
      </c>
      <c r="B78" s="41" t="s">
        <v>145</v>
      </c>
      <c r="C78" s="37" t="s">
        <v>25</v>
      </c>
      <c r="D78" s="37" t="s">
        <v>356</v>
      </c>
      <c r="E78" s="41" t="s">
        <v>27</v>
      </c>
      <c r="F78" s="41" t="s">
        <v>128</v>
      </c>
      <c r="G78" s="37" t="s">
        <v>128</v>
      </c>
      <c r="H78" s="37" t="s">
        <v>338</v>
      </c>
      <c r="I78" s="37" t="s">
        <v>357</v>
      </c>
      <c r="J78" s="37" t="s">
        <v>358</v>
      </c>
      <c r="K78" s="48">
        <v>50</v>
      </c>
      <c r="L78" s="48"/>
      <c r="M78" s="48"/>
      <c r="N78" s="47">
        <f t="shared" si="1"/>
        <v>50</v>
      </c>
      <c r="O78" s="54" t="s">
        <v>359</v>
      </c>
      <c r="P78" s="37" t="s">
        <v>152</v>
      </c>
      <c r="Q78" s="37">
        <v>10</v>
      </c>
      <c r="R78" s="63">
        <v>30</v>
      </c>
      <c r="S78" s="61" t="s">
        <v>34</v>
      </c>
      <c r="T78" s="37"/>
    </row>
    <row r="79" s="28" customFormat="1" ht="45" spans="1:20">
      <c r="A79" s="36">
        <v>75</v>
      </c>
      <c r="B79" s="40" t="s">
        <v>145</v>
      </c>
      <c r="C79" s="63" t="s">
        <v>25</v>
      </c>
      <c r="D79" s="37" t="s">
        <v>360</v>
      </c>
      <c r="E79" s="37" t="s">
        <v>27</v>
      </c>
      <c r="F79" s="63" t="s">
        <v>361</v>
      </c>
      <c r="G79" s="63" t="s">
        <v>361</v>
      </c>
      <c r="H79" s="37" t="s">
        <v>362</v>
      </c>
      <c r="I79" s="37" t="s">
        <v>363</v>
      </c>
      <c r="J79" s="37" t="s">
        <v>364</v>
      </c>
      <c r="K79" s="48">
        <v>21.2</v>
      </c>
      <c r="L79" s="48"/>
      <c r="M79" s="48"/>
      <c r="N79" s="47">
        <f t="shared" si="1"/>
        <v>21.2</v>
      </c>
      <c r="O79" s="37" t="s">
        <v>365</v>
      </c>
      <c r="P79" s="37" t="s">
        <v>152</v>
      </c>
      <c r="Q79" s="37">
        <v>4</v>
      </c>
      <c r="R79" s="37">
        <v>13</v>
      </c>
      <c r="S79" s="61" t="s">
        <v>40</v>
      </c>
      <c r="T79" s="37"/>
    </row>
    <row r="80" s="28" customFormat="1" ht="45" spans="1:20">
      <c r="A80" s="36">
        <v>76</v>
      </c>
      <c r="B80" s="40" t="s">
        <v>145</v>
      </c>
      <c r="C80" s="63" t="s">
        <v>25</v>
      </c>
      <c r="D80" s="37" t="s">
        <v>366</v>
      </c>
      <c r="E80" s="37" t="s">
        <v>27</v>
      </c>
      <c r="F80" s="63" t="s">
        <v>361</v>
      </c>
      <c r="G80" s="63" t="s">
        <v>361</v>
      </c>
      <c r="H80" s="37" t="s">
        <v>362</v>
      </c>
      <c r="I80" s="37" t="s">
        <v>367</v>
      </c>
      <c r="J80" s="37" t="s">
        <v>368</v>
      </c>
      <c r="K80" s="48">
        <v>39.7</v>
      </c>
      <c r="L80" s="48"/>
      <c r="M80" s="48"/>
      <c r="N80" s="47">
        <f t="shared" si="1"/>
        <v>39.7</v>
      </c>
      <c r="O80" s="37" t="s">
        <v>369</v>
      </c>
      <c r="P80" s="37" t="s">
        <v>152</v>
      </c>
      <c r="Q80" s="37">
        <v>3</v>
      </c>
      <c r="R80" s="37">
        <v>10</v>
      </c>
      <c r="S80" s="61" t="s">
        <v>40</v>
      </c>
      <c r="T80" s="37"/>
    </row>
    <row r="81" s="28" customFormat="1" ht="45" spans="1:20">
      <c r="A81" s="36">
        <v>77</v>
      </c>
      <c r="B81" s="40" t="s">
        <v>145</v>
      </c>
      <c r="C81" s="63" t="s">
        <v>25</v>
      </c>
      <c r="D81" s="37" t="s">
        <v>370</v>
      </c>
      <c r="E81" s="37" t="s">
        <v>27</v>
      </c>
      <c r="F81" s="63" t="s">
        <v>361</v>
      </c>
      <c r="G81" s="63" t="s">
        <v>361</v>
      </c>
      <c r="H81" s="37" t="s">
        <v>371</v>
      </c>
      <c r="I81" s="37" t="s">
        <v>372</v>
      </c>
      <c r="J81" s="37" t="s">
        <v>373</v>
      </c>
      <c r="K81" s="48">
        <v>72</v>
      </c>
      <c r="L81" s="48"/>
      <c r="M81" s="48"/>
      <c r="N81" s="47">
        <f t="shared" si="1"/>
        <v>72</v>
      </c>
      <c r="O81" s="37" t="s">
        <v>374</v>
      </c>
      <c r="P81" s="37" t="s">
        <v>152</v>
      </c>
      <c r="Q81" s="37">
        <v>3</v>
      </c>
      <c r="R81" s="37">
        <v>11</v>
      </c>
      <c r="S81" s="61" t="s">
        <v>40</v>
      </c>
      <c r="T81" s="37"/>
    </row>
    <row r="82" s="28" customFormat="1" ht="56.25" spans="1:20">
      <c r="A82" s="36">
        <v>78</v>
      </c>
      <c r="B82" s="36" t="s">
        <v>145</v>
      </c>
      <c r="C82" s="37" t="s">
        <v>25</v>
      </c>
      <c r="D82" s="37" t="s">
        <v>375</v>
      </c>
      <c r="E82" s="37" t="s">
        <v>27</v>
      </c>
      <c r="F82" s="37" t="s">
        <v>361</v>
      </c>
      <c r="G82" s="37" t="s">
        <v>361</v>
      </c>
      <c r="H82" s="37" t="s">
        <v>376</v>
      </c>
      <c r="I82" s="37" t="s">
        <v>377</v>
      </c>
      <c r="J82" s="37" t="s">
        <v>378</v>
      </c>
      <c r="K82" s="48">
        <v>200</v>
      </c>
      <c r="L82" s="48"/>
      <c r="M82" s="48"/>
      <c r="N82" s="47">
        <f t="shared" si="1"/>
        <v>200</v>
      </c>
      <c r="O82" s="37" t="s">
        <v>167</v>
      </c>
      <c r="P82" s="37" t="s">
        <v>152</v>
      </c>
      <c r="Q82" s="37">
        <v>28</v>
      </c>
      <c r="R82" s="37">
        <v>56</v>
      </c>
      <c r="S82" s="61" t="s">
        <v>34</v>
      </c>
      <c r="T82" s="37"/>
    </row>
    <row r="83" s="28" customFormat="1" ht="90" customHeight="1" spans="1:20">
      <c r="A83" s="36">
        <v>79</v>
      </c>
      <c r="B83" s="37" t="s">
        <v>24</v>
      </c>
      <c r="C83" s="37" t="s">
        <v>25</v>
      </c>
      <c r="D83" s="37" t="s">
        <v>379</v>
      </c>
      <c r="E83" s="37" t="s">
        <v>27</v>
      </c>
      <c r="F83" s="37" t="s">
        <v>380</v>
      </c>
      <c r="G83" s="37" t="s">
        <v>381</v>
      </c>
      <c r="H83" s="37" t="s">
        <v>382</v>
      </c>
      <c r="I83" s="37" t="s">
        <v>382</v>
      </c>
      <c r="J83" s="37" t="s">
        <v>383</v>
      </c>
      <c r="K83" s="48">
        <v>1200</v>
      </c>
      <c r="L83" s="48"/>
      <c r="M83" s="48"/>
      <c r="N83" s="47">
        <f>K83+L83+M83</f>
        <v>1200</v>
      </c>
      <c r="O83" s="37" t="s">
        <v>384</v>
      </c>
      <c r="P83" s="37" t="s">
        <v>385</v>
      </c>
      <c r="Q83" s="37">
        <v>112</v>
      </c>
      <c r="R83" s="37">
        <v>326</v>
      </c>
      <c r="S83" s="61" t="s">
        <v>90</v>
      </c>
      <c r="T83" s="37"/>
    </row>
    <row r="84" s="28" customFormat="1" ht="70" customHeight="1" spans="1:20">
      <c r="A84" s="36">
        <v>80</v>
      </c>
      <c r="B84" s="37" t="s">
        <v>24</v>
      </c>
      <c r="C84" s="37" t="s">
        <v>25</v>
      </c>
      <c r="D84" s="37" t="s">
        <v>386</v>
      </c>
      <c r="E84" s="37" t="s">
        <v>27</v>
      </c>
      <c r="F84" s="37" t="s">
        <v>380</v>
      </c>
      <c r="G84" s="37" t="s">
        <v>154</v>
      </c>
      <c r="H84" s="37" t="s">
        <v>155</v>
      </c>
      <c r="I84" s="37" t="s">
        <v>155</v>
      </c>
      <c r="J84" s="37" t="s">
        <v>387</v>
      </c>
      <c r="K84" s="48">
        <v>700</v>
      </c>
      <c r="L84" s="48"/>
      <c r="M84" s="48"/>
      <c r="N84" s="47">
        <f>K84+L84+M84</f>
        <v>700</v>
      </c>
      <c r="O84" s="37" t="s">
        <v>388</v>
      </c>
      <c r="P84" s="37" t="s">
        <v>385</v>
      </c>
      <c r="Q84" s="37">
        <v>135</v>
      </c>
      <c r="R84" s="37">
        <v>306</v>
      </c>
      <c r="S84" s="61" t="s">
        <v>90</v>
      </c>
      <c r="T84" s="37"/>
    </row>
    <row r="85" s="28" customFormat="1" ht="45" spans="1:20">
      <c r="A85" s="36">
        <v>81</v>
      </c>
      <c r="B85" s="37" t="s">
        <v>24</v>
      </c>
      <c r="C85" s="37" t="s">
        <v>25</v>
      </c>
      <c r="D85" s="37" t="s">
        <v>389</v>
      </c>
      <c r="E85" s="37" t="s">
        <v>27</v>
      </c>
      <c r="F85" s="37" t="s">
        <v>28</v>
      </c>
      <c r="G85" s="37" t="s">
        <v>36</v>
      </c>
      <c r="H85" s="37" t="s">
        <v>30</v>
      </c>
      <c r="I85" s="37" t="s">
        <v>30</v>
      </c>
      <c r="J85" s="37" t="s">
        <v>390</v>
      </c>
      <c r="K85" s="48"/>
      <c r="L85" s="48">
        <v>15663</v>
      </c>
      <c r="M85" s="48"/>
      <c r="N85" s="47">
        <f>K85+L85+M85</f>
        <v>15663</v>
      </c>
      <c r="O85" s="37" t="s">
        <v>391</v>
      </c>
      <c r="P85" s="37" t="s">
        <v>392</v>
      </c>
      <c r="Q85" s="37">
        <v>25000</v>
      </c>
      <c r="R85" s="37">
        <v>70000</v>
      </c>
      <c r="S85" s="61" t="s">
        <v>34</v>
      </c>
      <c r="T85" s="37"/>
    </row>
    <row r="86" s="28" customFormat="1" ht="67.5" spans="1:20">
      <c r="A86" s="36">
        <v>82</v>
      </c>
      <c r="B86" s="37" t="s">
        <v>41</v>
      </c>
      <c r="C86" s="37" t="s">
        <v>25</v>
      </c>
      <c r="D86" s="37" t="s">
        <v>393</v>
      </c>
      <c r="E86" s="37" t="s">
        <v>27</v>
      </c>
      <c r="F86" s="37" t="s">
        <v>43</v>
      </c>
      <c r="G86" s="37" t="s">
        <v>92</v>
      </c>
      <c r="H86" s="37" t="s">
        <v>30</v>
      </c>
      <c r="I86" s="37" t="s">
        <v>30</v>
      </c>
      <c r="J86" s="37" t="s">
        <v>394</v>
      </c>
      <c r="K86" s="48"/>
      <c r="L86" s="48">
        <v>100</v>
      </c>
      <c r="M86" s="48"/>
      <c r="N86" s="47">
        <f>K86+L86+M86</f>
        <v>100</v>
      </c>
      <c r="O86" s="37" t="s">
        <v>395</v>
      </c>
      <c r="P86" s="37" t="s">
        <v>46</v>
      </c>
      <c r="Q86" s="37">
        <v>300</v>
      </c>
      <c r="R86" s="37">
        <v>900</v>
      </c>
      <c r="S86" s="61" t="s">
        <v>34</v>
      </c>
      <c r="T86" s="37"/>
    </row>
    <row r="87" s="28" customFormat="1" ht="45" spans="1:20">
      <c r="A87" s="36">
        <v>83</v>
      </c>
      <c r="B87" s="37" t="s">
        <v>24</v>
      </c>
      <c r="C87" s="37" t="s">
        <v>25</v>
      </c>
      <c r="D87" s="37" t="s">
        <v>396</v>
      </c>
      <c r="E87" s="37" t="s">
        <v>27</v>
      </c>
      <c r="F87" s="37" t="s">
        <v>27</v>
      </c>
      <c r="G87" s="37" t="s">
        <v>397</v>
      </c>
      <c r="H87" s="37" t="s">
        <v>30</v>
      </c>
      <c r="I87" s="37" t="s">
        <v>30</v>
      </c>
      <c r="J87" s="37" t="s">
        <v>398</v>
      </c>
      <c r="K87" s="48"/>
      <c r="L87" s="48">
        <v>1409</v>
      </c>
      <c r="M87" s="48"/>
      <c r="N87" s="47">
        <f>K87+L87+M87</f>
        <v>1409</v>
      </c>
      <c r="O87" s="37" t="s">
        <v>399</v>
      </c>
      <c r="P87" s="38" t="s">
        <v>400</v>
      </c>
      <c r="Q87" s="37">
        <v>604</v>
      </c>
      <c r="R87" s="37">
        <v>2005</v>
      </c>
      <c r="S87" s="61" t="s">
        <v>34</v>
      </c>
      <c r="T87" s="37"/>
    </row>
  </sheetData>
  <autoFilter ref="A3:XFD87">
    <extLst/>
  </autoFilter>
  <sortState ref="A18:XEZ95">
    <sortCondition ref="B18:B95"/>
    <sortCondition ref="E18:E95"/>
    <sortCondition ref="G18:G95"/>
    <sortCondition ref="H18:H95"/>
  </sortState>
  <mergeCells count="15">
    <mergeCell ref="A1:T1"/>
    <mergeCell ref="G2:I2"/>
    <mergeCell ref="K2:N2"/>
    <mergeCell ref="Q2:R2"/>
    <mergeCell ref="A2:A3"/>
    <mergeCell ref="B2:B3"/>
    <mergeCell ref="C2:C3"/>
    <mergeCell ref="D2:D3"/>
    <mergeCell ref="E2:E3"/>
    <mergeCell ref="F2:F3"/>
    <mergeCell ref="J2:J3"/>
    <mergeCell ref="O2:O3"/>
    <mergeCell ref="P2:P3"/>
    <mergeCell ref="S2:S3"/>
    <mergeCell ref="T2:T3"/>
  </mergeCells>
  <printOptions horizontalCentered="1"/>
  <pageMargins left="0.357638888888889" right="0.357638888888889" top="0.60625" bottom="0.60625" header="0.5" footer="0.5"/>
  <pageSetup paperSize="9" scale="65" fitToHeight="0" orientation="landscape" horizontalDpi="600"/>
  <headerFooter>
    <oddFooter>&amp;C- &amp;P+2 -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6"/>
  <sheetViews>
    <sheetView zoomScale="90" zoomScaleNormal="90" topLeftCell="A7" workbookViewId="0">
      <selection activeCell="T10" sqref="T10"/>
    </sheetView>
  </sheetViews>
  <sheetFormatPr defaultColWidth="8.89166666666667" defaultRowHeight="13.5"/>
  <cols>
    <col min="1" max="1" width="4.63333333333333" style="1" customWidth="1"/>
    <col min="2" max="2" width="10.625" style="1" customWidth="1"/>
    <col min="3" max="3" width="6.625" style="2" customWidth="1"/>
    <col min="4" max="4" width="9.375" style="3" customWidth="1"/>
    <col min="5" max="5" width="5.38333333333333" style="1" customWidth="1"/>
    <col min="6" max="6" width="10.375" style="3" customWidth="1"/>
    <col min="7" max="7" width="5.88333333333333" style="1" customWidth="1"/>
    <col min="8" max="8" width="9.375" style="3" customWidth="1"/>
    <col min="9" max="9" width="5.88333333333333" style="1" customWidth="1"/>
    <col min="10" max="10" width="10.375" style="3" customWidth="1"/>
    <col min="11" max="11" width="4.625" style="1" customWidth="1"/>
    <col min="12" max="12" width="7.375" style="3" customWidth="1"/>
    <col min="13" max="13" width="4.625" style="1" customWidth="1"/>
    <col min="14" max="14" width="8.375" style="3" customWidth="1"/>
    <col min="15" max="15" width="5.38333333333333" style="1" customWidth="1"/>
    <col min="16" max="16" width="8.375" style="3" customWidth="1"/>
    <col min="17" max="17" width="4.63333333333333" style="1" customWidth="1"/>
    <col min="18" max="18" width="7.375" style="3" customWidth="1"/>
    <col min="19" max="19" width="5.38333333333333" style="1" customWidth="1"/>
    <col min="20" max="20" width="8.375" style="3" customWidth="1"/>
    <col min="21" max="21" width="5.38333333333333" style="1" customWidth="1"/>
    <col min="22" max="22" width="8.375" style="3" customWidth="1"/>
    <col min="23" max="23" width="5.38333333333333" style="1" customWidth="1"/>
    <col min="24" max="24" width="9.375" style="3" customWidth="1"/>
    <col min="25" max="25" width="4.625" style="1" customWidth="1"/>
    <col min="26" max="26" width="7.375" style="3" customWidth="1"/>
    <col min="27" max="27" width="4.625" style="1" customWidth="1"/>
    <col min="28" max="28" width="8.375" style="3" customWidth="1"/>
    <col min="29" max="29" width="7.375" style="4" customWidth="1"/>
    <col min="30" max="30" width="4.63333333333333" style="1" customWidth="1"/>
    <col min="31" max="16384" width="8.89166666666667" style="1"/>
  </cols>
  <sheetData>
    <row r="1" ht="31.5" customHeight="1" spans="1:30">
      <c r="A1" s="5" t="s">
        <v>401</v>
      </c>
      <c r="B1" s="5"/>
      <c r="C1" s="6"/>
      <c r="D1" s="7"/>
      <c r="E1" s="6"/>
      <c r="F1" s="7"/>
      <c r="G1" s="6"/>
      <c r="H1" s="7"/>
      <c r="I1" s="6"/>
      <c r="J1" s="7"/>
      <c r="K1" s="7"/>
      <c r="L1" s="7"/>
      <c r="M1" s="7"/>
      <c r="N1" s="7"/>
      <c r="O1" s="6"/>
      <c r="P1" s="7"/>
      <c r="Q1" s="7"/>
      <c r="R1" s="7"/>
      <c r="S1" s="6"/>
      <c r="T1" s="7"/>
      <c r="U1" s="6"/>
      <c r="V1" s="7"/>
      <c r="W1" s="6"/>
      <c r="X1" s="7"/>
      <c r="Y1" s="7"/>
      <c r="Z1" s="7"/>
      <c r="AA1" s="7"/>
      <c r="AB1" s="7"/>
      <c r="AC1" s="21"/>
      <c r="AD1" s="5"/>
    </row>
    <row r="2" ht="31.5" customHeight="1" spans="1:30">
      <c r="A2" s="8" t="s">
        <v>1</v>
      </c>
      <c r="B2" s="8" t="s">
        <v>2</v>
      </c>
      <c r="C2" s="9" t="s">
        <v>402</v>
      </c>
      <c r="D2" s="10" t="s">
        <v>403</v>
      </c>
      <c r="E2" s="11" t="s">
        <v>404</v>
      </c>
      <c r="F2" s="12"/>
      <c r="G2" s="13"/>
      <c r="H2" s="12"/>
      <c r="I2" s="13"/>
      <c r="J2" s="12"/>
      <c r="K2" s="13"/>
      <c r="L2" s="12"/>
      <c r="M2" s="13"/>
      <c r="N2" s="12"/>
      <c r="O2" s="13"/>
      <c r="P2" s="12"/>
      <c r="Q2" s="13"/>
      <c r="R2" s="12"/>
      <c r="S2" s="13"/>
      <c r="T2" s="12"/>
      <c r="U2" s="13"/>
      <c r="V2" s="12"/>
      <c r="W2" s="13"/>
      <c r="X2" s="12"/>
      <c r="Y2" s="13"/>
      <c r="Z2" s="12"/>
      <c r="AA2" s="13"/>
      <c r="AB2" s="22"/>
      <c r="AC2" s="23" t="s">
        <v>405</v>
      </c>
      <c r="AD2" s="8" t="s">
        <v>14</v>
      </c>
    </row>
    <row r="3" ht="31.5" customHeight="1" spans="1:30">
      <c r="A3" s="8"/>
      <c r="B3" s="8"/>
      <c r="C3" s="9"/>
      <c r="D3" s="10"/>
      <c r="E3" s="9" t="s">
        <v>406</v>
      </c>
      <c r="F3" s="10"/>
      <c r="G3" s="9" t="s">
        <v>407</v>
      </c>
      <c r="H3" s="10"/>
      <c r="I3" s="9" t="s">
        <v>27</v>
      </c>
      <c r="J3" s="10"/>
      <c r="K3" s="9" t="s">
        <v>408</v>
      </c>
      <c r="L3" s="10"/>
      <c r="M3" s="9" t="s">
        <v>409</v>
      </c>
      <c r="N3" s="10"/>
      <c r="O3" s="9" t="s">
        <v>410</v>
      </c>
      <c r="P3" s="10"/>
      <c r="Q3" s="9" t="s">
        <v>411</v>
      </c>
      <c r="R3" s="10"/>
      <c r="S3" s="9" t="s">
        <v>412</v>
      </c>
      <c r="T3" s="10"/>
      <c r="U3" s="9" t="s">
        <v>413</v>
      </c>
      <c r="V3" s="10"/>
      <c r="W3" s="9" t="s">
        <v>414</v>
      </c>
      <c r="X3" s="10"/>
      <c r="Y3" s="9" t="s">
        <v>415</v>
      </c>
      <c r="Z3" s="10"/>
      <c r="AA3" s="24" t="s">
        <v>416</v>
      </c>
      <c r="AB3" s="22"/>
      <c r="AC3" s="23"/>
      <c r="AD3" s="8"/>
    </row>
    <row r="4" ht="31.5" customHeight="1" spans="1:30">
      <c r="A4" s="8"/>
      <c r="B4" s="8"/>
      <c r="C4" s="9"/>
      <c r="D4" s="10"/>
      <c r="E4" s="9" t="s">
        <v>417</v>
      </c>
      <c r="F4" s="10" t="s">
        <v>418</v>
      </c>
      <c r="G4" s="9" t="s">
        <v>417</v>
      </c>
      <c r="H4" s="10" t="s">
        <v>418</v>
      </c>
      <c r="I4" s="9" t="s">
        <v>417</v>
      </c>
      <c r="J4" s="10" t="s">
        <v>418</v>
      </c>
      <c r="K4" s="9" t="s">
        <v>417</v>
      </c>
      <c r="L4" s="10" t="s">
        <v>418</v>
      </c>
      <c r="M4" s="9" t="s">
        <v>417</v>
      </c>
      <c r="N4" s="10" t="s">
        <v>418</v>
      </c>
      <c r="O4" s="9" t="s">
        <v>417</v>
      </c>
      <c r="P4" s="10" t="s">
        <v>418</v>
      </c>
      <c r="Q4" s="9" t="s">
        <v>417</v>
      </c>
      <c r="R4" s="10" t="s">
        <v>418</v>
      </c>
      <c r="S4" s="9" t="s">
        <v>417</v>
      </c>
      <c r="T4" s="10" t="s">
        <v>418</v>
      </c>
      <c r="U4" s="9" t="s">
        <v>417</v>
      </c>
      <c r="V4" s="10" t="s">
        <v>418</v>
      </c>
      <c r="W4" s="9" t="s">
        <v>417</v>
      </c>
      <c r="X4" s="10" t="s">
        <v>418</v>
      </c>
      <c r="Y4" s="9" t="s">
        <v>417</v>
      </c>
      <c r="Z4" s="10" t="s">
        <v>418</v>
      </c>
      <c r="AA4" s="9" t="s">
        <v>417</v>
      </c>
      <c r="AB4" s="10" t="s">
        <v>418</v>
      </c>
      <c r="AC4" s="23"/>
      <c r="AD4" s="8"/>
    </row>
    <row r="5" ht="31.5" customHeight="1" spans="1:30">
      <c r="A5" s="8">
        <v>1</v>
      </c>
      <c r="B5" s="8" t="s">
        <v>419</v>
      </c>
      <c r="C5" s="9">
        <f t="shared" ref="C5:C15" si="0">E5+G5+I5+K5+M5+O5+Q5+S5+U5+W5+Y5+AA5</f>
        <v>290</v>
      </c>
      <c r="D5" s="10">
        <f t="shared" ref="D5:D15" si="1">F5+H5+J5+L5+N5+P5+R5+T5+V5+X5+Z5+AB5</f>
        <v>19124.43</v>
      </c>
      <c r="E5" s="14">
        <v>130</v>
      </c>
      <c r="F5" s="15">
        <v>9244.79</v>
      </c>
      <c r="G5" s="14">
        <v>101</v>
      </c>
      <c r="H5" s="15">
        <v>2363.56</v>
      </c>
      <c r="I5" s="14">
        <v>57</v>
      </c>
      <c r="J5" s="15">
        <v>7222.08</v>
      </c>
      <c r="K5" s="14">
        <v>1</v>
      </c>
      <c r="L5" s="15">
        <v>94</v>
      </c>
      <c r="M5" s="14">
        <v>1</v>
      </c>
      <c r="N5" s="15">
        <v>200</v>
      </c>
      <c r="O5" s="19"/>
      <c r="P5" s="20"/>
      <c r="Q5" s="20"/>
      <c r="R5" s="20"/>
      <c r="S5" s="19"/>
      <c r="T5" s="20"/>
      <c r="U5" s="19"/>
      <c r="V5" s="20"/>
      <c r="W5" s="19"/>
      <c r="X5" s="20"/>
      <c r="Y5" s="20"/>
      <c r="Z5" s="20"/>
      <c r="AA5" s="20"/>
      <c r="AB5" s="20"/>
      <c r="AC5" s="25">
        <f>D5/D16</f>
        <v>0.199298033169392</v>
      </c>
      <c r="AD5" s="26"/>
    </row>
    <row r="6" ht="31.5" customHeight="1" spans="1:30">
      <c r="A6" s="8">
        <v>2</v>
      </c>
      <c r="B6" s="8" t="s">
        <v>420</v>
      </c>
      <c r="C6" s="9">
        <f t="shared" si="0"/>
        <v>30</v>
      </c>
      <c r="D6" s="10">
        <f t="shared" si="1"/>
        <v>69874.52</v>
      </c>
      <c r="E6" s="14"/>
      <c r="F6" s="15"/>
      <c r="G6" s="14"/>
      <c r="H6" s="15"/>
      <c r="I6" s="14">
        <v>24</v>
      </c>
      <c r="J6" s="15">
        <v>69101.32</v>
      </c>
      <c r="K6" s="15"/>
      <c r="L6" s="15"/>
      <c r="M6" s="15"/>
      <c r="N6" s="15"/>
      <c r="O6" s="19">
        <v>4</v>
      </c>
      <c r="P6" s="20">
        <v>743.2</v>
      </c>
      <c r="Q6" s="19">
        <v>2</v>
      </c>
      <c r="R6" s="20">
        <v>30</v>
      </c>
      <c r="S6" s="19"/>
      <c r="T6" s="20"/>
      <c r="U6" s="19"/>
      <c r="V6" s="20"/>
      <c r="W6" s="19"/>
      <c r="X6" s="20"/>
      <c r="Y6" s="20"/>
      <c r="Z6" s="20"/>
      <c r="AA6" s="20"/>
      <c r="AB6" s="20"/>
      <c r="AC6" s="25">
        <f>D6/D16</f>
        <v>0.728170952266568</v>
      </c>
      <c r="AD6" s="26"/>
    </row>
    <row r="7" ht="31.5" customHeight="1" spans="1:30">
      <c r="A7" s="8">
        <v>3</v>
      </c>
      <c r="B7" s="8" t="s">
        <v>421</v>
      </c>
      <c r="C7" s="9">
        <f t="shared" si="0"/>
        <v>3</v>
      </c>
      <c r="D7" s="10">
        <f t="shared" si="1"/>
        <v>660</v>
      </c>
      <c r="E7" s="14"/>
      <c r="F7" s="15"/>
      <c r="G7" s="14"/>
      <c r="H7" s="15"/>
      <c r="I7" s="14"/>
      <c r="J7" s="15"/>
      <c r="K7" s="15"/>
      <c r="L7" s="15"/>
      <c r="M7" s="15"/>
      <c r="N7" s="15"/>
      <c r="O7" s="19"/>
      <c r="P7" s="20"/>
      <c r="Q7" s="20"/>
      <c r="R7" s="20"/>
      <c r="S7" s="19">
        <v>3</v>
      </c>
      <c r="T7" s="20">
        <v>660</v>
      </c>
      <c r="U7" s="19"/>
      <c r="V7" s="20"/>
      <c r="W7" s="19"/>
      <c r="X7" s="20"/>
      <c r="Y7" s="20"/>
      <c r="Z7" s="20"/>
      <c r="AA7" s="20"/>
      <c r="AB7" s="20"/>
      <c r="AC7" s="25">
        <f>D7/D16</f>
        <v>0.00687794103624519</v>
      </c>
      <c r="AD7" s="26"/>
    </row>
    <row r="8" ht="48" customHeight="1" spans="1:30">
      <c r="A8" s="8">
        <v>4</v>
      </c>
      <c r="B8" s="8" t="s">
        <v>422</v>
      </c>
      <c r="C8" s="9"/>
      <c r="D8" s="10"/>
      <c r="E8" s="14"/>
      <c r="F8" s="15"/>
      <c r="G8" s="14"/>
      <c r="H8" s="15"/>
      <c r="I8" s="14"/>
      <c r="J8" s="15"/>
      <c r="K8" s="15"/>
      <c r="L8" s="15"/>
      <c r="M8" s="15"/>
      <c r="N8" s="15"/>
      <c r="O8" s="19"/>
      <c r="P8" s="20"/>
      <c r="Q8" s="20"/>
      <c r="R8" s="20"/>
      <c r="S8" s="19"/>
      <c r="T8" s="20"/>
      <c r="U8" s="19"/>
      <c r="V8" s="20"/>
      <c r="W8" s="19"/>
      <c r="X8" s="20"/>
      <c r="Y8" s="20"/>
      <c r="Z8" s="20"/>
      <c r="AA8" s="20"/>
      <c r="AB8" s="20"/>
      <c r="AC8" s="25"/>
      <c r="AD8" s="26"/>
    </row>
    <row r="9" ht="31.5" customHeight="1" spans="1:30">
      <c r="A9" s="8">
        <v>5</v>
      </c>
      <c r="B9" s="8" t="s">
        <v>423</v>
      </c>
      <c r="C9" s="9">
        <f t="shared" si="0"/>
        <v>1</v>
      </c>
      <c r="D9" s="10">
        <f t="shared" si="1"/>
        <v>630</v>
      </c>
      <c r="E9" s="14"/>
      <c r="F9" s="15"/>
      <c r="G9" s="14"/>
      <c r="H9" s="15"/>
      <c r="I9" s="14"/>
      <c r="J9" s="15"/>
      <c r="K9" s="15"/>
      <c r="L9" s="15"/>
      <c r="M9" s="15"/>
      <c r="N9" s="15"/>
      <c r="O9" s="19"/>
      <c r="P9" s="20"/>
      <c r="Q9" s="20"/>
      <c r="R9" s="20"/>
      <c r="S9" s="19"/>
      <c r="T9" s="20"/>
      <c r="U9" s="19">
        <v>1</v>
      </c>
      <c r="V9" s="20">
        <v>630</v>
      </c>
      <c r="W9" s="19"/>
      <c r="X9" s="20"/>
      <c r="Y9" s="20"/>
      <c r="Z9" s="20"/>
      <c r="AA9" s="20"/>
      <c r="AB9" s="20"/>
      <c r="AC9" s="25">
        <f>D9/D16</f>
        <v>0.0065653073527795</v>
      </c>
      <c r="AD9" s="26"/>
    </row>
    <row r="10" ht="31.5" customHeight="1" spans="1:30">
      <c r="A10" s="8">
        <v>6</v>
      </c>
      <c r="B10" s="8" t="s">
        <v>424</v>
      </c>
      <c r="C10" s="9">
        <f t="shared" si="0"/>
        <v>1</v>
      </c>
      <c r="D10" s="10">
        <f t="shared" si="1"/>
        <v>90</v>
      </c>
      <c r="E10" s="14"/>
      <c r="F10" s="15"/>
      <c r="G10" s="14"/>
      <c r="H10" s="15"/>
      <c r="I10" s="14"/>
      <c r="J10" s="15"/>
      <c r="K10" s="15"/>
      <c r="L10" s="15"/>
      <c r="M10" s="15"/>
      <c r="N10" s="15"/>
      <c r="O10" s="19"/>
      <c r="P10" s="20"/>
      <c r="Q10" s="20"/>
      <c r="R10" s="20"/>
      <c r="S10" s="19"/>
      <c r="T10" s="20"/>
      <c r="U10" s="19"/>
      <c r="V10" s="20"/>
      <c r="W10" s="19"/>
      <c r="X10" s="20"/>
      <c r="Y10" s="19">
        <v>1</v>
      </c>
      <c r="Z10" s="20">
        <v>90</v>
      </c>
      <c r="AA10" s="20"/>
      <c r="AB10" s="20"/>
      <c r="AC10" s="25">
        <f>D10/D16</f>
        <v>0.000937901050397071</v>
      </c>
      <c r="AD10" s="26"/>
    </row>
    <row r="11" ht="31.5" customHeight="1" spans="1:30">
      <c r="A11" s="8">
        <v>7</v>
      </c>
      <c r="B11" s="8" t="s">
        <v>425</v>
      </c>
      <c r="C11" s="9">
        <f t="shared" si="0"/>
        <v>2</v>
      </c>
      <c r="D11" s="10">
        <f t="shared" si="1"/>
        <v>1700</v>
      </c>
      <c r="E11" s="14"/>
      <c r="F11" s="15"/>
      <c r="G11" s="14"/>
      <c r="H11" s="15"/>
      <c r="I11" s="14"/>
      <c r="J11" s="15"/>
      <c r="K11" s="15"/>
      <c r="L11" s="15"/>
      <c r="M11" s="15"/>
      <c r="N11" s="15"/>
      <c r="O11" s="19"/>
      <c r="P11" s="20"/>
      <c r="Q11" s="20"/>
      <c r="R11" s="20"/>
      <c r="S11" s="19"/>
      <c r="T11" s="20"/>
      <c r="U11" s="19"/>
      <c r="V11" s="20"/>
      <c r="W11" s="19">
        <v>2</v>
      </c>
      <c r="X11" s="20">
        <v>1700</v>
      </c>
      <c r="Y11" s="20"/>
      <c r="Z11" s="20"/>
      <c r="AA11" s="20"/>
      <c r="AB11" s="20"/>
      <c r="AC11" s="25">
        <f>D11/D16</f>
        <v>0.0177159087297224</v>
      </c>
      <c r="AD11" s="26"/>
    </row>
    <row r="12" ht="31.5" customHeight="1" spans="1:30">
      <c r="A12" s="8">
        <v>8</v>
      </c>
      <c r="B12" s="8" t="s">
        <v>426</v>
      </c>
      <c r="C12" s="9"/>
      <c r="D12" s="10"/>
      <c r="E12" s="14"/>
      <c r="F12" s="15"/>
      <c r="G12" s="14"/>
      <c r="H12" s="15"/>
      <c r="I12" s="14"/>
      <c r="J12" s="15"/>
      <c r="K12" s="15"/>
      <c r="L12" s="15"/>
      <c r="M12" s="15"/>
      <c r="N12" s="15"/>
      <c r="O12" s="19"/>
      <c r="P12" s="20"/>
      <c r="Q12" s="20"/>
      <c r="R12" s="20"/>
      <c r="S12" s="19"/>
      <c r="T12" s="20"/>
      <c r="U12" s="19"/>
      <c r="V12" s="20"/>
      <c r="W12" s="19"/>
      <c r="X12" s="20"/>
      <c r="Y12" s="20"/>
      <c r="Z12" s="20"/>
      <c r="AA12" s="20"/>
      <c r="AB12" s="20"/>
      <c r="AC12" s="25"/>
      <c r="AD12" s="26"/>
    </row>
    <row r="13" ht="31.5" customHeight="1" spans="1:30">
      <c r="A13" s="8">
        <v>9</v>
      </c>
      <c r="B13" s="8" t="s">
        <v>427</v>
      </c>
      <c r="C13" s="9"/>
      <c r="D13" s="10"/>
      <c r="E13" s="14"/>
      <c r="F13" s="15"/>
      <c r="G13" s="14"/>
      <c r="H13" s="15"/>
      <c r="I13" s="14"/>
      <c r="J13" s="15"/>
      <c r="K13" s="15"/>
      <c r="L13" s="15"/>
      <c r="M13" s="15"/>
      <c r="N13" s="15"/>
      <c r="O13" s="19"/>
      <c r="P13" s="20"/>
      <c r="Q13" s="20"/>
      <c r="R13" s="20"/>
      <c r="S13" s="19"/>
      <c r="T13" s="20"/>
      <c r="U13" s="19"/>
      <c r="V13" s="20"/>
      <c r="W13" s="19"/>
      <c r="X13" s="20"/>
      <c r="Y13" s="20"/>
      <c r="Z13" s="20"/>
      <c r="AA13" s="20"/>
      <c r="AB13" s="20"/>
      <c r="AC13" s="25"/>
      <c r="AD13" s="26"/>
    </row>
    <row r="14" ht="31.5" customHeight="1" spans="1:30">
      <c r="A14" s="8">
        <v>10</v>
      </c>
      <c r="B14" s="8" t="s">
        <v>428</v>
      </c>
      <c r="C14" s="9">
        <f t="shared" si="0"/>
        <v>2</v>
      </c>
      <c r="D14" s="10">
        <f t="shared" si="1"/>
        <v>3580</v>
      </c>
      <c r="E14" s="14"/>
      <c r="F14" s="15"/>
      <c r="G14" s="14"/>
      <c r="H14" s="15"/>
      <c r="I14" s="14">
        <v>2</v>
      </c>
      <c r="J14" s="15">
        <v>3580</v>
      </c>
      <c r="K14" s="15"/>
      <c r="L14" s="15"/>
      <c r="M14" s="15"/>
      <c r="N14" s="15"/>
      <c r="O14" s="19"/>
      <c r="P14" s="20"/>
      <c r="Q14" s="20"/>
      <c r="R14" s="20"/>
      <c r="S14" s="19"/>
      <c r="T14" s="20"/>
      <c r="U14" s="19"/>
      <c r="V14" s="20"/>
      <c r="W14" s="19"/>
      <c r="X14" s="20"/>
      <c r="Y14" s="20"/>
      <c r="Z14" s="20"/>
      <c r="AA14" s="20"/>
      <c r="AB14" s="20"/>
      <c r="AC14" s="25">
        <f>D14/D16</f>
        <v>0.037307619560239</v>
      </c>
      <c r="AD14" s="26"/>
    </row>
    <row r="15" ht="31.5" customHeight="1" spans="1:30">
      <c r="A15" s="8">
        <v>11</v>
      </c>
      <c r="B15" s="8" t="s">
        <v>429</v>
      </c>
      <c r="C15" s="9">
        <f t="shared" si="0"/>
        <v>1</v>
      </c>
      <c r="D15" s="10">
        <f t="shared" si="1"/>
        <v>300</v>
      </c>
      <c r="E15" s="16"/>
      <c r="F15" s="17"/>
      <c r="G15" s="16"/>
      <c r="H15" s="17"/>
      <c r="I15" s="16"/>
      <c r="J15" s="15"/>
      <c r="K15" s="15"/>
      <c r="L15" s="15"/>
      <c r="M15" s="15"/>
      <c r="N15" s="15"/>
      <c r="O15" s="19"/>
      <c r="P15" s="20"/>
      <c r="Q15" s="20"/>
      <c r="R15" s="20"/>
      <c r="S15" s="19"/>
      <c r="T15" s="20"/>
      <c r="U15" s="19"/>
      <c r="V15" s="20"/>
      <c r="W15" s="19"/>
      <c r="X15" s="20"/>
      <c r="Y15" s="20"/>
      <c r="Z15" s="20"/>
      <c r="AA15" s="19">
        <v>1</v>
      </c>
      <c r="AB15" s="20">
        <v>300</v>
      </c>
      <c r="AC15" s="25">
        <f>D15/D16</f>
        <v>0.0031263368346569</v>
      </c>
      <c r="AD15" s="26"/>
    </row>
    <row r="16" ht="31.5" customHeight="1" spans="1:30">
      <c r="A16" s="18"/>
      <c r="B16" s="8" t="s">
        <v>430</v>
      </c>
      <c r="C16" s="9">
        <f t="shared" ref="C16:AC16" si="2">SUM(C5:C15)</f>
        <v>330</v>
      </c>
      <c r="D16" s="10">
        <f t="shared" si="2"/>
        <v>95958.95</v>
      </c>
      <c r="E16" s="9">
        <f t="shared" si="2"/>
        <v>130</v>
      </c>
      <c r="F16" s="10">
        <f t="shared" si="2"/>
        <v>9244.79</v>
      </c>
      <c r="G16" s="9">
        <f t="shared" si="2"/>
        <v>101</v>
      </c>
      <c r="H16" s="10">
        <f t="shared" si="2"/>
        <v>2363.56</v>
      </c>
      <c r="I16" s="9">
        <f t="shared" si="2"/>
        <v>83</v>
      </c>
      <c r="J16" s="10">
        <f t="shared" si="2"/>
        <v>79903.4</v>
      </c>
      <c r="K16" s="9">
        <f t="shared" si="2"/>
        <v>1</v>
      </c>
      <c r="L16" s="10">
        <f t="shared" si="2"/>
        <v>94</v>
      </c>
      <c r="M16" s="9">
        <f t="shared" si="2"/>
        <v>1</v>
      </c>
      <c r="N16" s="10">
        <f t="shared" si="2"/>
        <v>200</v>
      </c>
      <c r="O16" s="9">
        <f t="shared" si="2"/>
        <v>4</v>
      </c>
      <c r="P16" s="10">
        <f t="shared" si="2"/>
        <v>743.2</v>
      </c>
      <c r="Q16" s="9">
        <f t="shared" si="2"/>
        <v>2</v>
      </c>
      <c r="R16" s="10">
        <f t="shared" si="2"/>
        <v>30</v>
      </c>
      <c r="S16" s="9">
        <f t="shared" si="2"/>
        <v>3</v>
      </c>
      <c r="T16" s="10">
        <f t="shared" si="2"/>
        <v>660</v>
      </c>
      <c r="U16" s="9">
        <f t="shared" si="2"/>
        <v>1</v>
      </c>
      <c r="V16" s="10">
        <f t="shared" si="2"/>
        <v>630</v>
      </c>
      <c r="W16" s="9">
        <f t="shared" si="2"/>
        <v>2</v>
      </c>
      <c r="X16" s="10">
        <f t="shared" si="2"/>
        <v>1700</v>
      </c>
      <c r="Y16" s="9">
        <f t="shared" si="2"/>
        <v>1</v>
      </c>
      <c r="Z16" s="10">
        <f t="shared" si="2"/>
        <v>90</v>
      </c>
      <c r="AA16" s="9">
        <f t="shared" si="2"/>
        <v>1</v>
      </c>
      <c r="AB16" s="10">
        <f t="shared" si="2"/>
        <v>300</v>
      </c>
      <c r="AC16" s="23">
        <f t="shared" si="2"/>
        <v>1</v>
      </c>
      <c r="AD16" s="27"/>
    </row>
  </sheetData>
  <mergeCells count="20">
    <mergeCell ref="A1:AD1"/>
    <mergeCell ref="E2:AB2"/>
    <mergeCell ref="E3:F3"/>
    <mergeCell ref="G3:H3"/>
    <mergeCell ref="I3:J3"/>
    <mergeCell ref="K3:L3"/>
    <mergeCell ref="M3:N3"/>
    <mergeCell ref="O3:P3"/>
    <mergeCell ref="Q3:R3"/>
    <mergeCell ref="S3:T3"/>
    <mergeCell ref="U3:V3"/>
    <mergeCell ref="W3:X3"/>
    <mergeCell ref="Y3:Z3"/>
    <mergeCell ref="AA3:AB3"/>
    <mergeCell ref="A2:A4"/>
    <mergeCell ref="B2:B4"/>
    <mergeCell ref="C2:C4"/>
    <mergeCell ref="D2:D4"/>
    <mergeCell ref="AC2:AC4"/>
    <mergeCell ref="AD2:AD4"/>
  </mergeCells>
  <printOptions horizontalCentered="1"/>
  <pageMargins left="0.357638888888889" right="0.357638888888889" top="1" bottom="1" header="0.5" footer="0.5"/>
  <pageSetup paperSize="9" scale="6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明细表</vt: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2021-10-08T07:08:00Z</dcterms:created>
  <dcterms:modified xsi:type="dcterms:W3CDTF">2023-11-13T07:32:43Z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6E993BAA2C584CD695B4A3A52F3FCB08_13</vt:lpwstr>
  </property>
  <property fmtid="{D5CDD505-2E9C-101B-9397-08002B2CF9AE}" pid="3" name="KSOProductBuildVer">
    <vt:lpwstr>2052-12.1.0.15712</vt:lpwstr>
  </property>
  <property fmtid="{D5CDD505-2E9C-101B-9397-08002B2CF9AE}" pid="4" name="KSOReadingLayout">
    <vt:bool>true</vt:bool>
  </property>
</Properties>
</file>