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明细表" sheetId="1" r:id="rId1"/>
    <sheet name="统计表" sheetId="2" r:id="rId2"/>
  </sheets>
  <definedNames>
    <definedName name="_xlnm._FilterDatabase" localSheetId="0" hidden="1">明细表!$3:$206</definedName>
    <definedName name="_xlnm.Print_Area" localSheetId="0">明细表!$A$1:$U$206</definedName>
    <definedName name="_xlnm.Print_Titles" localSheetId="0">明细表!$2:$3</definedName>
  </definedNames>
  <calcPr calcId="144525"/>
</workbook>
</file>

<file path=xl/sharedStrings.xml><?xml version="1.0" encoding="utf-8"?>
<sst xmlns="http://schemas.openxmlformats.org/spreadsheetml/2006/main" count="2514" uniqueCount="915">
  <si>
    <t>瓦坊镇2024年度巩固拓展脱贫攻坚成果和乡村振兴项目库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</si>
  <si>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</si>
  <si>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</si>
  <si>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</si>
  <si>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</si>
  <si>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</si>
  <si>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</si>
  <si>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</si>
  <si>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</si>
  <si>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</si>
  <si>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</si>
  <si>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</si>
  <si>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</si>
  <si>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</si>
  <si>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</si>
  <si>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</si>
  <si>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</si>
  <si>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</si>
  <si>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</si>
  <si>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</si>
  <si>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其他涉农整合资金</t>
  </si>
  <si>
    <t>其他资金</t>
  </si>
  <si>
    <t>小计</t>
  </si>
  <si>
    <t>户数</t>
  </si>
  <si>
    <t>人数</t>
  </si>
  <si>
    <t>教育培训类</t>
  </si>
  <si>
    <t>新建</t>
  </si>
  <si>
    <t>雨露计划</t>
  </si>
  <si>
    <t>教体局</t>
  </si>
  <si>
    <t>全县</t>
  </si>
  <si>
    <t>各行政村</t>
  </si>
  <si>
    <t>雨露计划约2200人</t>
  </si>
  <si>
    <t>帮助脱贫户、监测户家庭学生约2200人顺利完成学业，提升就业技能</t>
  </si>
  <si>
    <t>群众参与项目申报、实施过程监督、完成后受益；脱贫家庭学生通过财政资金支持完成学业，实现良好就业发展，保障稳定脱贫</t>
  </si>
  <si>
    <t>2024年12月</t>
  </si>
  <si>
    <t>产业发展类</t>
  </si>
  <si>
    <t>特色种养到户奖补</t>
  </si>
  <si>
    <t>农业农村局</t>
  </si>
  <si>
    <t>各镇（街道）</t>
  </si>
  <si>
    <t>扶持自主发展特色种养且产业达标的脱贫户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</si>
  <si>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</si>
  <si>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</si>
  <si>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金融类</t>
  </si>
  <si>
    <t>小额信贷贴息项目</t>
  </si>
  <si>
    <t>财政局（地方金融监督管理局）</t>
  </si>
  <si>
    <t>使用财政资金对办理小额信贷的脱贫户、监测户进行政府贴息，贴息金额约700万元</t>
  </si>
  <si>
    <t>对办理小额信贷的脱贫户、监测户进行政府贴息，为脱贫户、监测户发展产业提供经济支持，减少其发展生产压力，增加收入</t>
  </si>
  <si>
    <t>通过财政衔接资金投入，减轻小额信贷户的资金使用负担，助力脱贫户、监测户发展，实现稳定脱贫及产业发展</t>
  </si>
  <si>
    <t>就业类</t>
  </si>
  <si>
    <t>交通补助</t>
  </si>
  <si>
    <t>人社局</t>
  </si>
  <si>
    <t>交通补助约16000人次</t>
  </si>
  <si>
    <t>交通补助8000人，减少务工出行开支，促进就业</t>
  </si>
  <si>
    <t>群众参与申报、实施过程监督、完成后受益；通过对县外务工人员提供交通补助的形式减少务工出行开支，促进就业巩固脱贫成果</t>
  </si>
  <si>
    <t>技能培训</t>
  </si>
  <si>
    <t>技能培训（养老护理、母婴护理、中式烹调、家政服务员、直播销售员、中式面点等）约300人</t>
  </si>
  <si>
    <t>培训300人，提高农户生产就业水平</t>
  </si>
  <si>
    <t>群众参与申报、实施过程监督、完成后受益；通过培训提高生产就业技能，促进就业增加收入，巩固脱贫成果</t>
  </si>
  <si>
    <t>基础设施类</t>
  </si>
  <si>
    <t>气象为农服务能力提升工程</t>
  </si>
  <si>
    <t>气象局</t>
  </si>
  <si>
    <t>新建气象区域自动站64个，每个3.2万元</t>
  </si>
  <si>
    <t>建设气象站64个，提升农村气象灾害防御能力，保障粮食安全生产，持续发挥作用5-10年</t>
  </si>
  <si>
    <t>群众参与项目申报、实施过程监督、竣工后项目所在地受益；通过实施项目，有效减少因气象灾害造成农作物受损，促进农户发展农业产业，保障粮食安全生产</t>
  </si>
  <si>
    <t>泗县大杨镇村级道路基础设施建设项目</t>
  </si>
  <si>
    <t>发改委</t>
  </si>
  <si>
    <t>大杨镇</t>
  </si>
  <si>
    <t>杨集村</t>
  </si>
  <si>
    <t>项目建设泗县大杨镇杨集行政村生产道路8条，路线长度4035米，宽度4米，总面积16140平方米，18cm厚水泥稳定碎石基层，20cm厚水泥混凝土路面，土路肩宽0.5米；修建圆涵1道</t>
  </si>
  <si>
    <t>建设道路8条4035米，提升村内基础设施水平，改善群众生产生活设施条件，方便出行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</si>
  <si>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</si>
  <si>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泗县山头镇道路基础设施建设项目</t>
  </si>
  <si>
    <t>山头镇</t>
  </si>
  <si>
    <t>山头村</t>
  </si>
  <si>
    <t>项目建设山头村道路3条，路线长度858米。路面宽度分别为6米、7米、8米，总面积5639平方米，水泥混凝土路面；敷设排水管道长330米</t>
  </si>
  <si>
    <t>建设道路3条858米，提升村内基础设施水平，改善群众生产生活设施条件，方便出行</t>
  </si>
  <si>
    <t>项目管理费</t>
  </si>
  <si>
    <t>项目主管部门及负责人</t>
  </si>
  <si>
    <t>项目建设单位及负责人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</si>
  <si>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</si>
  <si>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</si>
  <si>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</si>
  <si>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环境整治类</t>
  </si>
  <si>
    <t>改扩建</t>
  </si>
  <si>
    <t>黑臭水体治理</t>
  </si>
  <si>
    <t>生态环境分局</t>
  </si>
  <si>
    <t>治理县域黑臭水体，提升农村环境水平，改善群众生产生活条件，提高群众满意度幸福感</t>
  </si>
  <si>
    <t>群众参与项目申报、实施过程监督、竣工后项目所在地受益；通过黑臭水体治理，改善农村环境，提高群众满意度幸福感，使群众乐于生产，幸福生活</t>
  </si>
  <si>
    <t>泗县生活垃圾全覆盖工程项目第一期</t>
  </si>
  <si>
    <t>农环办</t>
  </si>
  <si>
    <t>垃圾清运涉及15个乡镇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</si>
  <si>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</si>
  <si>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</si>
  <si>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泗县生活垃圾全覆盖工程项目第二期</t>
  </si>
  <si>
    <t>泗县生活垃圾全覆盖工程项目第三期</t>
  </si>
  <si>
    <t>泗县生活垃圾全覆盖工程项目第四期</t>
  </si>
  <si>
    <t>农村环境综合整治</t>
  </si>
  <si>
    <t>农村环境综合治理</t>
  </si>
  <si>
    <t>改善农村人居环境，治理效果显著提高，提高群众满意度、幸福感</t>
  </si>
  <si>
    <t>群众参与实施过程监督、竣工后项目所在地受益；通过实施项目，改善农村卫生环境，提高群众满意度幸福感，使群众乐于生产，幸福生活</t>
  </si>
  <si>
    <t>泗县刘圩园区厂房建设项目</t>
  </si>
  <si>
    <t>刘圩镇</t>
  </si>
  <si>
    <t>刘圩村、高渡村</t>
  </si>
  <si>
    <t>刘圩产业园区</t>
  </si>
  <si>
    <t>3360平方米钢结构厂房1栋</t>
  </si>
  <si>
    <t>通过建设标准化厂房，吸引企业入驻，带动12名脱贫户及监测户及低收入人口就业，增加村集体经济收入不低于36万</t>
  </si>
  <si>
    <t>群众参与项目申报、实施过程监督、竣工后项目所在地受益；通过项目实施，增加就业岗位，带动群众以就业的方式增加收入，有效激发脱贫人口内生动力</t>
  </si>
  <si>
    <t>乡村治理类</t>
  </si>
  <si>
    <t>秦场村乡村治理数字化服务一体化平台项目</t>
  </si>
  <si>
    <t>治理办</t>
  </si>
  <si>
    <t>秦场村</t>
  </si>
  <si>
    <t>主要开发党建引领、产业振兴、生态宜居、乡风文明、治理有效、生活富裕及红色旅游模块、相关硬件购置安装及其他配套设施等。</t>
  </si>
  <si>
    <t>建设乡村治理数字化平台，探索乡村治理可视化，实现数据共享应用，打造乡村治理能力、治理体系现代化的典型示范</t>
  </si>
  <si>
    <t>群众参与项目申报、实施过程监督、竣工后项目所在地群众受益；促进乡风文明、治理有效，提升群众生活幸福感、获得感</t>
  </si>
  <si>
    <t>石龙岗村污水处理项目</t>
  </si>
  <si>
    <t>住建局</t>
  </si>
  <si>
    <t>墩集镇</t>
  </si>
  <si>
    <t>石龙岗村</t>
  </si>
  <si>
    <t>离网式污水处理项目对所有住户生活污水及黑臭水体进行综合治理，采用beebox150吨设备1台、beebox20吨设备1台、beebox10吨设备1台，及建设污水管网700米</t>
  </si>
  <si>
    <t>建设离网式污水处理设施，提升农村人居环境基础设施建设水平，解决污水处理问题，改善生产生活条件</t>
  </si>
  <si>
    <t>群众参与项目申报、实施过程监督、竣工后项目所在地受益；通过提升农村人居环境基础设施建设水平，改善群众生产生活条件</t>
  </si>
  <si>
    <t>公共区域品牌宣传（金丝绞瓜、山芋、粉丝等）项目</t>
  </si>
  <si>
    <t>支持金丝绞瓜、山芋等特色农产品在自媒体、电视台等平台宣传推广</t>
  </si>
  <si>
    <t>通过宣传推广，提升品牌形象，扩大影响力及销售量，形成在全省有一定影响力的品牌效应</t>
  </si>
  <si>
    <t>通过实施项目，对特色农产品宣传推广，提升品牌形象，扩大农产品销售量，增加群众收入，提高群众种植积极性。</t>
  </si>
  <si>
    <t>金丝绞瓜示范种植奖补项目</t>
  </si>
  <si>
    <t>示范种植金丝绞瓜5000亩，每亩奖补200元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</si>
  <si>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</si>
  <si>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</si>
  <si>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稻蛭综合养殖基地</t>
  </si>
  <si>
    <t>草庙镇</t>
  </si>
  <si>
    <t>通海村</t>
  </si>
  <si>
    <t>通海村343南侧向西--红绿灯向南</t>
  </si>
  <si>
    <t>1.新建孵化车间1座，40m*10m，面积400m2，钢结构，混凝土，独立基础;2.新建消毒车间1座，15m*12m，面积180m2，砖混结构</t>
  </si>
  <si>
    <t>建设孵化车间1座及消毒车间1座，带动脱贫户、监测户及普通群众参与务工增加收入，每年增加村集体经济收入约4.8万元</t>
  </si>
  <si>
    <t>群众参与项目申报、实施过程监督、竣工后项目所在地受益；通过实施项目，改善提升基地基础设施，促进产业基地发展，带动脱贫户监测户发展生产。</t>
  </si>
  <si>
    <t>恒温钢结构标准厂房</t>
  </si>
  <si>
    <t>三时村</t>
  </si>
  <si>
    <t>三时村甲鱼基地</t>
  </si>
  <si>
    <t>占地面积约5亩，建设恒温钢结构标准化厂房4栋，总建筑面积约4000平方米，形成年养殖优质甲鱼50万只生产能力。</t>
  </si>
  <si>
    <t>建设恒温养殖厂房4座，提升水产养殖条件，带动群众增收，每年增加村集体经济收入约12万元</t>
  </si>
  <si>
    <t>群众参与项目申报、实施过程监督、竣工后项目所在地受益；提高水产养殖发展水平，使群众更多参与产业发展，激发脱贫户、监测户自我发展意识，提高收入</t>
  </si>
  <si>
    <t>东风村庭院经济项目</t>
  </si>
  <si>
    <t>大庄镇</t>
  </si>
  <si>
    <t>东风村</t>
  </si>
  <si>
    <t>共栽植薄壳山核桃30000棵，其中安朋庄2000棵，三许庄2000棵，小单庄2000棵、小庙庄2000棵，李宅庄2500棵，元随庄2500棵，小岳庄2500棵，刘中庄2500棵，许超庄3000棵，前杨庄3000棵，大岳庄3000棵，后杨庄3000棵</t>
  </si>
  <si>
    <t>通过建设项目，带动脱贫户监测户及普通群众增收，同时改善生产生活条件，提高群众满意度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</si>
  <si>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</si>
  <si>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王官村庭院经济项目</t>
  </si>
  <si>
    <t>王官村</t>
  </si>
  <si>
    <t>共栽植薄壳山核桃20000棵，其中许庙庄2500棵，关庄2500棵、万青庄3000棵，小顾庄4000棵，王印庄4000棵、老庄4000棵</t>
  </si>
  <si>
    <t>粮食收储厂房</t>
  </si>
  <si>
    <t>新集村</t>
  </si>
  <si>
    <t>建设高9米，1200平方米钢结构厂房及配套附属设施。</t>
  </si>
  <si>
    <t>建设农产品收储厂房1座，提升农产品附加值，带动群众增收，每年增加村集体经济收入约10.8万元</t>
  </si>
  <si>
    <t>群众参与项目申报、实施过程监督、竣工后项目所在地受益；提高收储能力，增加农产品附加值，使群众更多参与产业发展，激发脱贫户、监测户自我发展意识，提高收入</t>
  </si>
  <si>
    <t>食用菌菌棒智慧工厂</t>
  </si>
  <si>
    <t>虹城街道</t>
  </si>
  <si>
    <t>白庙村</t>
  </si>
  <si>
    <t>泗县长三角绿色农产品加工产业园</t>
  </si>
  <si>
    <t>项目占地约200亩（建设用地），项目建设年产2000万棒智慧工厂、制冷机房及其他配套设施等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</si>
  <si>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</t>
  </si>
  <si>
    <t>群众参与项目申报、实施过程监督、竣工后项目所在地受益；通过项目实施，增加就业岗位，促进食用菌种植产业发展，带动群众以就业创业等方式增收</t>
  </si>
  <si>
    <t>2025年6月</t>
  </si>
  <si>
    <t>蚯蚓生态循环产业示范园项目（二期）</t>
  </si>
  <si>
    <t>蚯蚓深加工区（年产1000吨多肽液生产线），建设在标准厂房内；综合楼（含检测中心）、员工宿舍及相关配套设施等</t>
  </si>
  <si>
    <t>通过实施项目，带动脱贫户、监测户及普通群众发展增收，每年增加村集体经济收入不低于经营性资产投资额的6％，促进地方产业发展</t>
  </si>
  <si>
    <t>群众参与项目申报、实施过程监督、竣工后项目所在地受益；形成经营性资产，增加村集体经济收入，带动群众参务工就业，同时支持群众参与产业发展，增加群众收入的同时提升群众生产经营水平</t>
  </si>
  <si>
    <t>农产品加工厂房</t>
  </si>
  <si>
    <t>黄圩镇</t>
  </si>
  <si>
    <t>东北村</t>
  </si>
  <si>
    <t>不低于2000平方米钢构大棚（封闭式）、棚内硬化、院墙、大门、管理房、消防、监控等。</t>
  </si>
  <si>
    <t>建设农产品加工厂房1座，提升农产品深加工能力，带动群众增收，每年增加村集体经济收入约12万元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</si>
  <si>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</si>
  <si>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玫瑰花烘干房</t>
  </si>
  <si>
    <t>付圩村</t>
  </si>
  <si>
    <t>老村部</t>
  </si>
  <si>
    <t>1号厂房（长18米，宽9米，高5米）；2号厂房（长25米，宽10.5米，高5米）及地面硬化</t>
  </si>
  <si>
    <t>建设农产品加工厂房2座，提升农产品深加工能力，带动群众增收，每年增加村集体经济收入约2万元</t>
  </si>
  <si>
    <t>扫把厂二期</t>
  </si>
  <si>
    <t>黄圩庄老小学</t>
  </si>
  <si>
    <t>建设钢结构厂房2座：其中成品仓库，560平方米、东厂房780平方米。以及下水道、地面硬化等基础设施项目</t>
  </si>
  <si>
    <t>建设钢结构厂房2座，带动脱贫户、监测户及普通群众发展增收，每年增加村集体经济收入约8.7万元，促进地方产业发展特色产业</t>
  </si>
  <si>
    <t>潼南村庭院经济项目</t>
  </si>
  <si>
    <t>潼南村</t>
  </si>
  <si>
    <t>小柏，朱庄，高庄</t>
  </si>
  <si>
    <t>75亩玫瑰花种植基地</t>
  </si>
  <si>
    <t>农田水利配套项目（大路口镇）</t>
  </si>
  <si>
    <t>农发办</t>
  </si>
  <si>
    <t>大路口镇</t>
  </si>
  <si>
    <t>农田水利配套设施1.5万亩</t>
  </si>
  <si>
    <t>建设1.5万亩农田配套桥闸涵渠及机耕路、沟渠疏浚、农田防护，提升农田水利基础设施建设水平，改善生产生活条件，方便群众发展生产</t>
  </si>
  <si>
    <t>群众参与项目申报、实施过程监督、竣工后项目所在地受益；通过提升农田水利基础设施建设水平，改善群众生产生活条件，带动群众发展生产</t>
  </si>
  <si>
    <t>农田水利配套项目（大庄镇）</t>
  </si>
  <si>
    <t>农田水利配套项目（黑塔镇）</t>
  </si>
  <si>
    <t>黑塔镇</t>
  </si>
  <si>
    <t>农田水利配套设施1.2万亩</t>
  </si>
  <si>
    <t>建设1.2万亩农田配套桥闸涵渠及机耕路、沟渠疏浚、农田防护，提升农田水利基础设施建设水平，改善生产生活条件，方便群众发展生产</t>
  </si>
  <si>
    <t>农田水利配套项目（刘圩镇）</t>
  </si>
  <si>
    <t>农田水利配套设施1万亩</t>
  </si>
  <si>
    <t>建设1万亩农田配套桥闸涵渠及机耕路、沟渠疏浚、农田防护，提升农田水利基础设施建设水平，改善生产生活条件，方便群众发展生产</t>
  </si>
  <si>
    <t>农田水利配套项目（屏山镇）</t>
  </si>
  <si>
    <t>屏山镇</t>
  </si>
  <si>
    <t>农田水利配套设施0.3万亩</t>
  </si>
  <si>
    <t>建设0.3万亩农田配套桥闸涵渠及机耕路、沟渠疏浚、农田防护，提升农田水利基础设施建设水平，改善生产生活条件，方便群众发展生产</t>
  </si>
  <si>
    <t>农田水利配套项目（瓦坊镇）</t>
  </si>
  <si>
    <t>瓦坊镇</t>
  </si>
  <si>
    <t>泗县洋湖原种场标准化种子收储中心</t>
  </si>
  <si>
    <t>长沟镇</t>
  </si>
  <si>
    <t>洋城湖村</t>
  </si>
  <si>
    <t>泗县洋湖原种场</t>
  </si>
  <si>
    <t>连体仓库6个，每个600平方米，高8米，合计3600平方木</t>
  </si>
  <si>
    <t>建设连体仓库6座，改善落后生产收储模式，保障小麦良种质量，推动现代种业发展，保护粮食安全农业发展，促进农民增收</t>
  </si>
  <si>
    <t>群众职工参与项目申报、实施过程监督，施工后项目所在地洋城湖、戚庙、大高圩三个村均能受益，延长了产业链，增加了企业村集体经济收益和农民群众收入，带动周边群众就业务工</t>
  </si>
  <si>
    <t>蚯蚓生态循环产业示范园项目</t>
  </si>
  <si>
    <t>大彭村</t>
  </si>
  <si>
    <t>蚯蚓立体化养殖区60个蚯蚓恒温立体化智能养殖大棚主体及地面硬化、发酵区地面硬化</t>
  </si>
  <si>
    <t>屏山镇食用菌二期</t>
  </si>
  <si>
    <t>屏山村</t>
  </si>
  <si>
    <t>屏山镇现代农业产业园区内</t>
  </si>
  <si>
    <t>1、经营性资产建设。高4.5米、33米*7米的工厂化菇棚100间及部分附属设施。2、基础设施建设。400KVA箱变配套供电线路两组；内径0.4米、深40米的机井6座（含深井泵）；长25米、跨度4米的桥梁2座；宽0.4米的排水沟4200米；室外供水1套；原料堆放场地钢构阳光棚约14000平方米；宽度分别为12米、6米的两条混凝土硬化道路，共12000平方米；泡料池6个；翻料机2组。</t>
  </si>
  <si>
    <t>通过建设项目，扩大我县食用菌种植规模，促进我县食用菌产业发展，增加村集体收入130万元，带动周边群众长期就近就业，促进地方经济发展。</t>
  </si>
  <si>
    <t>食用菌种植和深加工项目</t>
  </si>
  <si>
    <t>泗城镇</t>
  </si>
  <si>
    <t>大周社区</t>
  </si>
  <si>
    <t>泗城镇现代农业产业园区内王洼组</t>
  </si>
  <si>
    <t>1.蘑菇种植加工钢构厂房3栋及辅助用房，总面积7500平米，高度约7.5米；2.配备400千瓦变压器及配套供电线路；3.长24米宽6米跨度4米孔桥2座；4.长8米宽6米跨度3米板桥6座；5.长2620米宽0.6米深0.8米硬化砖混排水沟疏通，配备混凝土盖板；6.长70米宽20米的原料堆放厂，18厘米级配碎石20厘米面板；7.建设8米宽道路170米，6米宽道路320米，18厘米级配碎石20厘米面板</t>
  </si>
  <si>
    <t>通过建设项目，扩大我县食用菌种植规模，促进我县食用菌产业发展，增加村集体收入72万元，带动周边群众长期就近就业，促进地方经济发展。</t>
  </si>
  <si>
    <t>安徽省泗县数字农业产业园项目（一期）</t>
  </si>
  <si>
    <t>运河街道</t>
  </si>
  <si>
    <t>网周村</t>
  </si>
  <si>
    <t>泗县石龙湖田园综合体</t>
  </si>
  <si>
    <t>（1）甲方投资7000万元，新建连栋薄膜温室10公顷，新建单栋智能薄膜温室3.6公顷，配套移动苗床、水肥一体化灌溉系统等生产设施，综合车间、冷库、仓库、泵房等配套设施用房，以及棚内地面硬化、物流装卸场地、园区道路、排水工程及其他附属设施等。
（2）乙方投资3000万元，新建水源热泵温控系统8.6公顷，以及基质供应系统、精量播种流水线、农业物联网设备、打药机、叉车、升降车等生产设备购置。</t>
  </si>
  <si>
    <t>通过实施项目，年增加村集体经济收入约420万元，带动脱贫户、监测户约30人参与务工增加收入；改善种植结构，延伸种植产业链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</si>
  <si>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</si>
  <si>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水稻甲鱼共养基地配套设施</t>
  </si>
  <si>
    <t>魏圩村</t>
  </si>
  <si>
    <t>上王组</t>
  </si>
  <si>
    <t>混凝土板桥长6米*宽3米混凝土板桥4座；1200米生态渠；压力泵站装机0.6流量；PE供水管管径400MM；长度1200米，放水口20个</t>
  </si>
  <si>
    <t>建设桥、渠、泵站、供水管道、放水口等产业配套设施，提升产业配套设施水平，改善生产条件，带动群众发展生产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</si>
  <si>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</si>
  <si>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腊韩核桃园水泥路</t>
  </si>
  <si>
    <t>丁湖镇</t>
  </si>
  <si>
    <t>春韩村</t>
  </si>
  <si>
    <t>腊韩组韩修纯家门口向西至村委会对面</t>
  </si>
  <si>
    <t>长750米，宽3.5米，12厘米厚级配碎石路基，18厘米厚混凝土面板</t>
  </si>
  <si>
    <t>建设道路0.75公里，提升产业配套设施水平，改善生产条件，带动群众发展生产</t>
  </si>
  <si>
    <t>季庄南湖路</t>
  </si>
  <si>
    <t>霸王村</t>
  </si>
  <si>
    <t>季庄南湖</t>
  </si>
  <si>
    <t>长460米，宽3.5米，12厘米厚级配碎石路基，18厘米厚混凝土面板；1*3*6m，板桥1座</t>
  </si>
  <si>
    <t>建设道路0.46公里及板桥1座，提升产业配套设施水平，改善生产条件，带动群众发展生产</t>
  </si>
  <si>
    <t>董庄北路</t>
  </si>
  <si>
    <t>董邦草莓棚东路</t>
  </si>
  <si>
    <t>长397米，宽3.5米，12厘米厚级配碎石路基，18厘米厚混凝土面板；1*2*6m，板桥1座</t>
  </si>
  <si>
    <t>建设道路0.397公里及板桥1座，提升产业配套设施水平，改善生产条件，带动群众发展生产</t>
  </si>
  <si>
    <t>董庄北草莓园道路</t>
  </si>
  <si>
    <t>董邦草莓棚西路</t>
  </si>
  <si>
    <t>长298米，宽3.5米，12厘米厚级配碎石路基，18厘米厚混凝土面板，1*2*6板桥1座</t>
  </si>
  <si>
    <t>建设道路0.298公里及板桥1座，提升产业配套设施水平，改善生产条件，带动群众发展生产</t>
  </si>
  <si>
    <t>董庄东三路</t>
  </si>
  <si>
    <t>董庄火箭沟东</t>
  </si>
  <si>
    <t>长431米，宽3.5米，12厘米厚级配碎石路基，18厘米厚混凝土面板，1*3*6板桥一座</t>
  </si>
  <si>
    <t>建设道路0.431公里及板桥1座，提升产业配套设施水平，改善生产条件，带动群众发展生产</t>
  </si>
  <si>
    <t>小薄组北池塘西路</t>
  </si>
  <si>
    <t>汴河新村</t>
  </si>
  <si>
    <t>小薄组原刘西永房屋西至西南北路</t>
  </si>
  <si>
    <t>长700米，宽3.5米，12厘米厚级配碎石路基，18厘米厚混凝土面板</t>
  </si>
  <si>
    <t>建设道路0.7公里，提升产业配套设施水平，改善生产条件，带动群众发展生产</t>
  </si>
  <si>
    <t>老单组东湖路</t>
  </si>
  <si>
    <t>老单组东湖塘至张端成草莓大棚</t>
  </si>
  <si>
    <t>长535米，宽3.5米，12厘米厚级配碎石路基，18厘米厚混凝土面板</t>
  </si>
  <si>
    <t>建设道路0.535公里，提升产业配套设施水平，改善生产条件，带动群众发展生产</t>
  </si>
  <si>
    <t>孙庄路</t>
  </si>
  <si>
    <t>墩集村</t>
  </si>
  <si>
    <t>孙庄草莓园区</t>
  </si>
  <si>
    <t>黄花菜基地基础设施项目</t>
  </si>
  <si>
    <t>界牌张村</t>
  </si>
  <si>
    <t>黄花菜基地</t>
  </si>
  <si>
    <t>长420米，宽2米，10厘米厚级配碎石路基，15厘米厚混凝土面板；长291米，宽3.5米，12厘米厚级配碎石路基，18厘米厚混凝土面板；1*4*6m，板桥1座</t>
  </si>
  <si>
    <t>建设道路0.711公里及板桥1座，提升产业配套设施水平，改善生产条件，带动群众发展生产</t>
  </si>
  <si>
    <t>草莓园东区东尹东湖二路</t>
  </si>
  <si>
    <t>石梁河村</t>
  </si>
  <si>
    <t>石梁河村草莓园东区东尹东湖单沟路东</t>
  </si>
  <si>
    <t>长436米，宽3.5米，12厘米厚级配碎石路基，18厘米厚混凝土面板；1*2*6m，板桥1座</t>
  </si>
  <si>
    <t>建设道路0.436公里及板桥1座，提升产业配套设施水平，改善生产条件，带动群众发展生产</t>
  </si>
  <si>
    <t>东尹东湖北路</t>
  </si>
  <si>
    <t>石梁河村草莓园东区东尹北湖</t>
  </si>
  <si>
    <t>长686米，宽3.5米，12厘米厚级配碎石路基，18厘米厚混凝土面板</t>
  </si>
  <si>
    <t>建设道路0.686公里，提升产业配套设施水平，改善生产条件，带动群众发展生产</t>
  </si>
  <si>
    <t>小梁大渠南东西路</t>
  </si>
  <si>
    <t>石梁河村草莓园南区大渠南</t>
  </si>
  <si>
    <t>长245米，宽3.5米，12厘米厚级配碎石路基，18厘米厚混凝土面板</t>
  </si>
  <si>
    <t>建设道路0.245公里，提升产业配套设施水平，改善生产条件，带动群众发展生产</t>
  </si>
  <si>
    <t>老虎沟南路</t>
  </si>
  <si>
    <t>石梁河村草莓园南区小尹闸东</t>
  </si>
  <si>
    <t>长890米，宽4米，12厘米厚级配碎石路基，18厘米厚混凝土面板；1*2*6m，板桥1座</t>
  </si>
  <si>
    <t>建设道路0.89公里及板桥1座，提升产业配套设施水平，改善生产条件，带动群众发展生产</t>
  </si>
  <si>
    <t>小魏渠南中路</t>
  </si>
  <si>
    <t>项沟村</t>
  </si>
  <si>
    <t>小魏光伏电站至小魏草莓园至项沟</t>
  </si>
  <si>
    <t>长650米，宽4米，12厘米厚级配碎石路基，18厘米厚混凝土面板</t>
  </si>
  <si>
    <t>建设道路0.65公里，提升产业配套设施水平，改善生产条件，带动群众发展生产</t>
  </si>
  <si>
    <t>林董大棚路</t>
  </si>
  <si>
    <t>红星村</t>
  </si>
  <si>
    <t>环县西路至董炳荣家地</t>
  </si>
  <si>
    <t>长268米，宽3.5米，12厘米厚级配碎石路基，18厘米厚混凝土面板；1*2*6m，板桥1座</t>
  </si>
  <si>
    <t>建设道路0.268公里及板桥1座，提升产业配套设施水平，改善生产条件，带动群众发展生产</t>
  </si>
  <si>
    <t>育种基地数字农业智慧平台项目</t>
  </si>
  <si>
    <t>建设1套数字农业智慧平台</t>
  </si>
  <si>
    <t>建设智能化生产、 智能化管理等功能于一体的多功能大田智慧农业示范园，带动基地发展</t>
  </si>
  <si>
    <t>通过实施项目，流转群众土地，增加群众收益，同时解放劳动力，带动群众可以参其他产业务工，增加家庭可支配收入</t>
  </si>
  <si>
    <t>育种水肥一体智慧灌溉项目</t>
  </si>
  <si>
    <t>建设2套水肥一体灌溉设备</t>
  </si>
  <si>
    <t>提高水肥利用效率，避免表层土容易引起的挥发损失、溶解慢、效力发挥慢，避免水体污染</t>
  </si>
  <si>
    <t>育种基地雨污管道等配套项目</t>
  </si>
  <si>
    <t>育种基地地雨污管道等建设</t>
  </si>
  <si>
    <t>建设基地雨污等附属设施，提高基地附属设施水平，方便基地发展，增加群众农田亩均年净收益1200元以上</t>
  </si>
  <si>
    <t>蚯蚓生态循环产业示范园道路</t>
  </si>
  <si>
    <t>高速出口东大彭村园区路</t>
  </si>
  <si>
    <t>长1076米，宽7米，沥青混凝土道路</t>
  </si>
  <si>
    <t>建设道路1.076公里，提升村内基础设施水平，改善群众生产生活设施条件，方便出行</t>
  </si>
  <si>
    <t>2024年10月</t>
  </si>
  <si>
    <t>屏山镇现代产业园区废水处理项目</t>
  </si>
  <si>
    <t>潜污泵2台、厌氧塔1套、Bee-Box一体处理设备1套、加药系统3套、液下搅拌器1台、人工格栅1台、板框压滤机1台、沼气处理系统1套、紫外杀菌器5根、臭氧发生器1台以及安装调试</t>
  </si>
  <si>
    <t>建设污水处理项目，提升产业配套设施水平，改善生产条件，带动群众发展生产</t>
  </si>
  <si>
    <t>群众参与项目申报、实施过程监督、竣工后项目所在地受益；通过实施项目，优化卫生环境，降低污水对周围环境影响。</t>
  </si>
  <si>
    <t>重建</t>
  </si>
  <si>
    <t>示范园区基础设施提升工程</t>
  </si>
  <si>
    <t>道路长545米，宽5米，18厘米厚级配碎石路基，20厘米厚混凝土面板，下水道295米，1*1*6m，涵管桥2座</t>
  </si>
  <si>
    <t>建设道路0.545公里及配套设施，提升产业配套设施水平，改善生产条件，带动群众发展生产</t>
  </si>
  <si>
    <t>祥和路</t>
  </si>
  <si>
    <t>三湾社区</t>
  </si>
  <si>
    <t>孙成祥葡萄园门口路</t>
  </si>
  <si>
    <t>长180米，宽3.5米，12厘米厚级配碎石路基，18厘米厚混凝土面板</t>
  </si>
  <si>
    <t>建设道路0.18公里，提升产业配套设施水平，改善生产条件，带动群众发展生产</t>
  </si>
  <si>
    <t>新园路</t>
  </si>
  <si>
    <t>新农村北公厕向北至大堤</t>
  </si>
  <si>
    <t>长191米，宽3.5米，12厘米厚级配碎石路基，18厘米厚混凝土面板</t>
  </si>
  <si>
    <t>建设道路0.191公里，提升产业配套设施水平，改善生产条件，带动群众发展生产</t>
  </si>
  <si>
    <t>有机蔬菜产业园配套设施</t>
  </si>
  <si>
    <t>大季村</t>
  </si>
  <si>
    <t>卢庄东湖、美好家园至搅拌站路、卢庄东湖路连接处</t>
  </si>
  <si>
    <t>卢庄东湖长350米，美好家园至搅拌站长500米，卢庄东湖路连接长200米，宽3.5米，12厘米厚级配碎石路基，18厘米厚混凝土面板</t>
  </si>
  <si>
    <t>建设道路1.05公里，提升产业配套设施水平，改善生产条件，带动群众发展生产</t>
  </si>
  <si>
    <t>采摘园路</t>
  </si>
  <si>
    <t>有园相会采摘园</t>
  </si>
  <si>
    <t>长208米，宽3.5米，12厘米厚级配碎石路基，18厘米厚混凝土面板</t>
  </si>
  <si>
    <t>建设道路0.208公里，提升产业配套设施水平，改善生产条件，带动群众发展生产</t>
  </si>
  <si>
    <t>汴河蔬菜园南区道路</t>
  </si>
  <si>
    <t>汴河村</t>
  </si>
  <si>
    <t>蔬菜产业园区（南区）</t>
  </si>
  <si>
    <t>1.大山前长165米，宽4米（大山前草莓棚西侧南北路），2.大山中路长750米，宽4米，（姚玉发南面），3.大山西桥南北路长310米，宽3.5米（桥东侧南北），4.新桥西二山路长320米，宽4米；12厘米级配碎石路基，18厘米混凝土面板</t>
  </si>
  <si>
    <t>建设道路1.545公里，提升产业配套设施水平，改善生产条件，带动群众发展生产</t>
  </si>
  <si>
    <t>汴河蔬菜园北区道路</t>
  </si>
  <si>
    <t>蔬菜产业园区（北区）</t>
  </si>
  <si>
    <t>1.马铺北湖西路长393米，宽3.5米，2.长北西路长600米，宽3米；12厘米厚级配碎石路基，18厘米厚混凝土面板</t>
  </si>
  <si>
    <t>建设道路0.993公里，提升产业配套设施水平，改善生产条件，带动群众发展生产</t>
  </si>
  <si>
    <t>肉牛养殖项目</t>
  </si>
  <si>
    <t>畜牧中心</t>
  </si>
  <si>
    <t>草沟镇</t>
  </si>
  <si>
    <t>秦桥村</t>
  </si>
  <si>
    <t>共福园</t>
  </si>
  <si>
    <t>1、扶持性资产扩建。扩建长80米、宽40米、脊高10米、檐高4.5米的3200平方米钢结构牛舍2栋，共6400平方米，包括水泥硬化牛舍地面及部分附属设施。造价约500元每平方米，共计需320万元。2、青贮、黄贮地面硬化7000平方米，预计50万左右。3、新建年产10万吨饲料厂预计投资1500万。</t>
  </si>
  <si>
    <t>建设养殖圈舍2座、地面硬化7000平方米及饲料厂1座，通过实施项目，促进地方肉牛养殖产业发展，带动当地群众增收，增加村集体收益约110万元</t>
  </si>
  <si>
    <t>群众参与项目申报、实施过程监督、竣工后项目所在地受益；通过项目实施，促进肉牛养殖产业发展，带动群众就业及其他方式参与产业发展，增加群众收入</t>
  </si>
  <si>
    <t>改建</t>
  </si>
  <si>
    <t>山头镇养牛基地</t>
  </si>
  <si>
    <t>惠庙村</t>
  </si>
  <si>
    <t>改造提升原养猪厂，改造符合现代高效无污染252亩的养牛厂。建设牛舍、环保设施、粪污处理设施、采购养殖设备等。</t>
  </si>
  <si>
    <t>改造占地252亩的养牛场1座，通过实施项目，促进地方肉牛养殖产业发展，带动当地群众增收，增加村集体收益约135万元</t>
  </si>
  <si>
    <t>粮食产后综合服务中心</t>
  </si>
  <si>
    <t>供销社</t>
  </si>
  <si>
    <t>草庙村</t>
  </si>
  <si>
    <t>草庙水厂西</t>
  </si>
  <si>
    <t>一、种子（粮食）烘干系统：塔式烘干设备1台135万，卸粮坑接收房190㎡资金25万，工艺金属仓2座35万，配套设备（卸粮坑，液压翻板，清选、输送、除尘环保，钢结构等）1套175万，土建1套120万；二.散粮临时仓储：隔热钢板仓3座270万，配套设备（输送设备）1套115万，土建1套60万</t>
  </si>
  <si>
    <t>建设种子（粮食）烘干系统及散粮临时仓储，服务土地大托管后粮食粮食、烘干、储存、加工、销售等服务，年增加集体经济收入约36万元</t>
  </si>
  <si>
    <t>群众参与项目申报、实施过程监督、竣工后项目所在地受益；通过实施项目，流转土地解放劳动力，带动群众可以参与本项目或其他产业务工，增加家庭可支配收入</t>
  </si>
  <si>
    <t>向阳村优质水稻育秧工场</t>
  </si>
  <si>
    <t>向阳村</t>
  </si>
  <si>
    <t>1、建设育秧播种车间、暗化催芽室共300平方；2、水稻智能精量育秧播种生产线一套；3、稻田卫星整地机一台；4、10000平方水稻育秧炼苗场地建设及水肥管理设备</t>
  </si>
  <si>
    <t>推广优质香稻种植，推动水稻种植机械插秧，提高生产效率，每亩地可为农户增收约500元，村集体每年可通过育秧、插秧获得收益约3万元</t>
  </si>
  <si>
    <t>群众参与项目申报、实施过程监督、竣工后项目所在地受益；通过实施项目带动脱贫户及普通群众就近就地就业，增加工资收入，降低水稻种植农户生产成本，提高种地收益</t>
  </si>
  <si>
    <t>高油酸花生种植</t>
  </si>
  <si>
    <t>马厂村</t>
  </si>
  <si>
    <t>马厂村股份经济合作社</t>
  </si>
  <si>
    <t>建设1200平米（长度60米，宽20米）、高8米钢构农机库及附属设施（地坪1800平方），花生全程机械化种植设备2套</t>
  </si>
  <si>
    <t>建设标准化钢构农机库和花生全程机械化种植设备，为我村合作社解决高油酸花生种植全程机械化，储存加工等服务。解决群众种植难题，促进农民增收，年增加村集体经济收入约10万元</t>
  </si>
  <si>
    <t>群众参与项目申报、实施过程监督、竣工后项目所在地受益；通过实施项目，带动群众可以参与本项目或其他产业务工，增加家庭可支配收入</t>
  </si>
  <si>
    <t>农业机械设备购置项目</t>
  </si>
  <si>
    <t>农机中心</t>
  </si>
  <si>
    <t>于韩村</t>
  </si>
  <si>
    <t>奥库MP2000-X黄储裹包机1台、单价215万元，TMR固体搅拌机（9JGL-30)1台、单价40万元</t>
  </si>
  <si>
    <t>购置农业机械2台，通过实施项目，发展农事服务，带动村民就业，增加集体经济收入，带动当地产业发展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</si>
  <si>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</si>
  <si>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草庙村农机具购置</t>
  </si>
  <si>
    <t>JM100型号联合收割机，3台</t>
  </si>
  <si>
    <t>购置农业机械3台，通过实施项目，发展农事服务，带动村民就业，增加集体经济收入，带动当地产业发展</t>
  </si>
  <si>
    <t>通海村农机具购置</t>
  </si>
  <si>
    <t>JM100型号联合收割机，5台</t>
  </si>
  <si>
    <t>购置农业机械5台，通过实施项目，发展农事服务，带动村民就业，增加集体经济收入，带动当地产业发展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</si>
  <si>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</si>
  <si>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农作物全程托管配套机械</t>
  </si>
  <si>
    <t>大型玉米收割机1台，小麦收割机2台，小麦、玉米播种机1台，904型拖拉机2台，抓草机1台</t>
  </si>
  <si>
    <t>购置农业机械7台，通过实施项目，发展农事服务，带动村民就业，增加集体经济收入，带动当地产业发展</t>
  </si>
  <si>
    <t>大型农机具购置项目</t>
  </si>
  <si>
    <t>小梁村</t>
  </si>
  <si>
    <t>1.生物颗粒热风炉：燃煤、生物颗粒两用1台；2.下粮斗及承重格栅规格4000*4000*5000含格栅、进粮阀门等1台；3.斗式提升机：50T，1台；4.复合清理筛：含清理除尘平台、玻璃沙克龙爬梯、检修平台护栏、关风器等1台；5.刮板输送机：型号：TGSS4028*13.5M，50t1台；6.气手动阀门：300*300含电磁阀、气管、支架等2台；7.气泵：1台；8.斗式提升机：型号：TGSS40/28*13.5M.50t1台；9.刮板输送机平台，长12m*宽1m*高1.5m10.配电柜、电线、电缆；11.油漆。12.出料皮带机TGSS40*26M.50t/h。13.出料皮带机平台.长27m*宽1.5m*7米。14.设备链接平台维修平台1.5m*0.8米，1台</t>
  </si>
  <si>
    <t>购置农业机械1套及配套，通过实施项目，发展农事服务，带动村民就业，增加集体经济收入，带动当地产业发展</t>
  </si>
  <si>
    <t>农用无人机项目</t>
  </si>
  <si>
    <t>四山村</t>
  </si>
  <si>
    <t>大疆T50无人机3台</t>
  </si>
  <si>
    <t>购置农业机械3台，通过无人机打药、施肥、播种，实现规模化经营，增强农业科技化水平，增加村集体经济收入</t>
  </si>
  <si>
    <t>山头村农机具购置</t>
  </si>
  <si>
    <t>东方红2004拖拉机1台及匹配相应播种施肥旋耕机、犁、山芋起垄机、山芋收获机</t>
  </si>
  <si>
    <t>购置农业机械1台及配套，通过实施项目，发展农事服务，带动村民就业，增加集体经济收入，带动当地产业发展</t>
  </si>
  <si>
    <t>迪马牌玉米青储一体机1台，雷沃小麦联合收割机1台</t>
  </si>
  <si>
    <t>维修</t>
  </si>
  <si>
    <t>侍圩南北主路</t>
  </si>
  <si>
    <t>交通局</t>
  </si>
  <si>
    <t>侍圩村</t>
  </si>
  <si>
    <t>圩里路口到侍南组</t>
  </si>
  <si>
    <t>分段维修，长282米，宽3.5米，12厘米厚级配碎石路基，18厘米厚混凝土面板</t>
  </si>
  <si>
    <t>建设道路0.282公里，提升村内基础设施水平，改善群众生产生活设施条件，方便出行</t>
  </si>
  <si>
    <t>薛秦路</t>
  </si>
  <si>
    <t>侍西路口至瓦韩秦庄</t>
  </si>
  <si>
    <t>分段维修，长280米，宽3.5米，18厘米厚级配碎石路基，20厘米厚混凝土面板</t>
  </si>
  <si>
    <t>建设道路0.28公里，提升村内基础设施水平，改善群众生产生活设施条件，方便出行</t>
  </si>
  <si>
    <t>孙李路</t>
  </si>
  <si>
    <t>孙巷村</t>
  </si>
  <si>
    <t>唐胜平门前路</t>
  </si>
  <si>
    <t>长471米，宽3.5米，12厘米厚级配碎石路基，18厘米厚混凝土面板</t>
  </si>
  <si>
    <t>建设道路0.471公里，提升村内基础设施水平，改善群众生产生活设施条件，方便出行</t>
  </si>
  <si>
    <t>村部门前1号路</t>
  </si>
  <si>
    <t>瓦韩村</t>
  </si>
  <si>
    <t>村部门口至水厂腊巷路</t>
  </si>
  <si>
    <t>分段维修，长104米，宽4米，12厘米厚级配碎石路基，18厘米厚混凝土面板</t>
  </si>
  <si>
    <t>建设道路0.104公里，提升村内基础设施水平，改善群众生产生活设施条件，方便出行</t>
  </si>
  <si>
    <t>蒋庄门口路</t>
  </si>
  <si>
    <t>汪尚村</t>
  </si>
  <si>
    <t>蒋成胜至蒋光想门口路</t>
  </si>
  <si>
    <t>长238米，宽3.5米，12厘米厚级配碎石路基，18厘米厚混凝土面板</t>
  </si>
  <si>
    <t>建设道路0.238公里，提升村内基础设施水平，改善群众生产生活设施条件，方便出行</t>
  </si>
  <si>
    <t>解庄组路</t>
  </si>
  <si>
    <t>夏庙村</t>
  </si>
  <si>
    <t>解憨子屋旁至解安民屋后</t>
  </si>
  <si>
    <t>分段维修，长183米，宽3.5米，12厘米厚级配碎石路基，18厘米厚混凝土面板</t>
  </si>
  <si>
    <t>建设道路0.183公里，提升村内基础设施水平，改善群众生产生活设施条件，方便出行</t>
  </si>
  <si>
    <t>小胡组路</t>
  </si>
  <si>
    <t>胡业军至胡其东门口</t>
  </si>
  <si>
    <t>分段维修，长138米，宽3.5米，12厘米厚级配碎石路基，18厘米厚混凝土面板</t>
  </si>
  <si>
    <t>建设道路0.138公里，提升村内基础设施水平，改善群众生产生活设施条件，方便出行</t>
  </si>
  <si>
    <t>通海村东组路</t>
  </si>
  <si>
    <t>包士才家往北</t>
  </si>
  <si>
    <t>全段维修3200平方米，利用原水泥面板铺设厚15厘米碎石基层+厚20厘米水泥面板</t>
  </si>
  <si>
    <t>建设道路3200平方米，提升村内基础设施水平，改善群众生产生活设施条件，方便出行</t>
  </si>
  <si>
    <t>小包组路</t>
  </si>
  <si>
    <t>包传宏门口至包开银屋后</t>
  </si>
  <si>
    <t>长293米，宽4米，12厘米厚级配碎石路基，18厘米厚混凝土面板</t>
  </si>
  <si>
    <t>建设道路0.293公里，提升村内基础设施水平，改善群众生产生活设施条件，方便出行</t>
  </si>
  <si>
    <t>陈庄东西路</t>
  </si>
  <si>
    <t>通海村陈庄</t>
  </si>
  <si>
    <t>长240米，宽4米，12厘米厚级配碎石路基，18厘米厚混凝土面板</t>
  </si>
  <si>
    <t>建设道路0.24公里，提升村内基础设施水平，改善群众生产生活设施条件，方便出行</t>
  </si>
  <si>
    <t>家宅集南路</t>
  </si>
  <si>
    <t>曹安村</t>
  </si>
  <si>
    <t>环县西路至曹金栋及曹佩超至曹金威</t>
  </si>
  <si>
    <t>长315米，宽4米，12厘米厚级配碎石路基，18厘米厚混凝土面板</t>
  </si>
  <si>
    <t>建设道路0.315公里，提升村内基础设施水平，改善群众生产生活设施条件，方便出行</t>
  </si>
  <si>
    <t>金刚路</t>
  </si>
  <si>
    <t>高集村</t>
  </si>
  <si>
    <t>郭金兰至郭金刚</t>
  </si>
  <si>
    <t>长380米，宽4米，12厘米厚级配碎石路基，18厘米厚混凝土面板</t>
  </si>
  <si>
    <t>建设道路0.38公里，提升村内基础设施水平，改善群众生产生活设施条件，方便出行</t>
  </si>
  <si>
    <t>李塘出村路</t>
  </si>
  <si>
    <t>三时村李塘组</t>
  </si>
  <si>
    <t>长162米，宽3.5米，12厘米厚级配碎石路基，18厘米厚混凝土面板</t>
  </si>
  <si>
    <t>建设道路0.162公里，提升村内基础设施水平，改善群众生产生活设施条件，方便出行</t>
  </si>
  <si>
    <t>玉华路</t>
  </si>
  <si>
    <t>时圩村</t>
  </si>
  <si>
    <t>郭圩组玉华家附件</t>
  </si>
  <si>
    <t>长200米，宽4米，12厘米厚级配碎石路基，18厘米厚混凝土面板</t>
  </si>
  <si>
    <t>建设道路0.2公里，提升村内基础设施水平，改善群众生产生活设施条件，方便出行</t>
  </si>
  <si>
    <t>刘李断头路</t>
  </si>
  <si>
    <t>刘李西头断头路</t>
  </si>
  <si>
    <t>长280米，宽4米，12厘米厚级配碎石路基，18厘米厚混凝土面板</t>
  </si>
  <si>
    <t>大彭组中心路</t>
  </si>
  <si>
    <t>彭国锋家到343路</t>
  </si>
  <si>
    <t>长210米，宽4米，12厘米厚级配碎石路基，18厘米厚混凝土面板</t>
  </si>
  <si>
    <t>建设道路0.21公里，提升村内基础设施水平，改善群众生产生活设施条件，方便出行</t>
  </si>
  <si>
    <t>金宅路</t>
  </si>
  <si>
    <t>樊集村</t>
  </si>
  <si>
    <t>童道品向东到黄培省门前</t>
  </si>
  <si>
    <t>开庄中心路重建</t>
  </si>
  <si>
    <t>开庄养殖场南至泗墩路</t>
  </si>
  <si>
    <t>长820米，宽4米，12厘米厚级配碎石路基，18厘米厚混凝土面板</t>
  </si>
  <si>
    <t>建设道路0.82公里，提升村内基础设施水平，改善群众生产生活设施条件，方便出行</t>
  </si>
  <si>
    <t>佃户中心二路</t>
  </si>
  <si>
    <t>佃户北环村路至吕家志家</t>
  </si>
  <si>
    <t>长615米，宽4米，12厘米厚级配碎石路基，18厘米厚混凝土面板</t>
  </si>
  <si>
    <t>建设道路0.615公里，提升村内基础设施水平，改善群众生产生活设施条件，方便出行</t>
  </si>
  <si>
    <t>大陈西路</t>
  </si>
  <si>
    <t>大陈西尹平加至十字路口至陈廷刚家门口</t>
  </si>
  <si>
    <t>长300米，宽4米，12厘米厚级配碎石路基，18厘米厚混凝土面板</t>
  </si>
  <si>
    <t>建设道路0.3公里，提升村内基础设施水平，改善群众生产生活设施条件，方便出行</t>
  </si>
  <si>
    <t>刚功路</t>
  </si>
  <si>
    <t>河西村</t>
  </si>
  <si>
    <t>曹绪刚至朱其功</t>
  </si>
  <si>
    <t>长386米，宽3米，12厘米厚级配碎石路基，18厘米厚混凝土面板</t>
  </si>
  <si>
    <t>建设道路0.386公里，提升村内基础设施水平，改善群众生产生活设施条件，方便出行</t>
  </si>
  <si>
    <t>红旗路</t>
  </si>
  <si>
    <t>红旗村</t>
  </si>
  <si>
    <t>娄桥至葛梁路</t>
  </si>
  <si>
    <t>长4150米，宽5米，20厘米厚级配碎石路基，20厘米厚混凝土面板，1*2*6m平板桥2座，1*1*6m过路涵8座</t>
  </si>
  <si>
    <t>建设道路4.15公里，提升村内基础设施水平，改善群众生产生活设施条件，方便出行</t>
  </si>
  <si>
    <t>孙关路</t>
  </si>
  <si>
    <t>朱山村</t>
  </si>
  <si>
    <t>娄贤振屋东路（娄庄）</t>
  </si>
  <si>
    <t>长235米，宽4米，12厘米厚级配碎石路基，18厘米厚混凝土面板</t>
  </si>
  <si>
    <t>建设道路0.235公里，提升村内基础设施水平，改善群众生产生活设施条件，方便出行</t>
  </si>
  <si>
    <t>时铺中心路</t>
  </si>
  <si>
    <t>张乔村</t>
  </si>
  <si>
    <t>时铺中心路面</t>
  </si>
  <si>
    <t>长301米，宽3.5米，12厘米厚级配碎石路基，18厘米厚混凝土面板</t>
  </si>
  <si>
    <t>建设道路0.301公里，提升村内基础设施水平，改善群众生产生活设施条件，方便出行</t>
  </si>
  <si>
    <t>Y087(孟陈路)</t>
  </si>
  <si>
    <t>张乔村、白庙村</t>
  </si>
  <si>
    <t>张乔村孟圩-白庙村陈庄</t>
  </si>
  <si>
    <t>长5.092公里,宽6.5m，沥青路面，三级公路，3层灰土+3层水泥稳定碎石+2沥青混凝土，桥涵、两侧排水边沟、标志标牌、安全防护等附属设施。</t>
  </si>
  <si>
    <t>建设道路5.092公里，提升村内基础设施水平，改善群众生产生活设施条件，方便出行</t>
  </si>
  <si>
    <t>海堂路</t>
  </si>
  <si>
    <t>曹场村</t>
  </si>
  <si>
    <t>王胜海家至董兆堂家</t>
  </si>
  <si>
    <t>长400米，宽3.5米，12厘米厚级配碎石，18厘米厚混凝土面板</t>
  </si>
  <si>
    <t>建设道路0.4公里，提升村内基础设施水平，改善群众生产生活设施条件，方便出行</t>
  </si>
  <si>
    <t>德民自愿路</t>
  </si>
  <si>
    <t>卢德民屋南至曹自愿门口</t>
  </si>
  <si>
    <t>长230米，宽3米，12厘米厚级配碎石路基，18厘米厚混凝土面板</t>
  </si>
  <si>
    <t>建设道路0.23公里，提升村内基础设施水平，改善群众生产生活设施条件，方便出行</t>
  </si>
  <si>
    <t>马圩四组中排路</t>
  </si>
  <si>
    <t>马圩四组</t>
  </si>
  <si>
    <t>长500米，宽3米，12厘米厚级配碎石路基，18厘米厚混凝土面板</t>
  </si>
  <si>
    <t>建设道路0.5公里，提升村内基础设施水平，改善群众生产生活设施条件，方便出行</t>
  </si>
  <si>
    <t>双创孵化园区道路改造</t>
  </si>
  <si>
    <t>刘圩村</t>
  </si>
  <si>
    <t>双创孵化园金光大道、园区东路、南路</t>
  </si>
  <si>
    <t>路面修复11000平方米，沥青路面改造18600平方米及其他附属设施等</t>
  </si>
  <si>
    <t>修复路面11000平方米、建设道路18600平方米，提升村内基础设施水平，改善群众生产生活设施条件，方便出行</t>
  </si>
  <si>
    <t>刘北东沿河路</t>
  </si>
  <si>
    <t>小余沟刘北组东</t>
  </si>
  <si>
    <t>长140米，宽4米，12厘米厚级配碎石路基，18厘米厚混凝土面板</t>
  </si>
  <si>
    <t>建设道路0.14公里，提升村内基础设施水平，改善群众生产生活设施条件，方便出行</t>
  </si>
  <si>
    <t>小惠庄西头南北路</t>
  </si>
  <si>
    <t>庄南东西路-庄北东西沟</t>
  </si>
  <si>
    <t>长457米，宽3米，12厘米厚级配碎石，18厘米厚混凝土面板</t>
  </si>
  <si>
    <t>建设道路0.457公里，提升村内基础设施水平，改善群众生产生活设施条件，方便出行</t>
  </si>
  <si>
    <t>石子厂前路</t>
  </si>
  <si>
    <t>大李村</t>
  </si>
  <si>
    <t>韩仝石子厂前面</t>
  </si>
  <si>
    <t>修复损毁道路长540米，宽3.5米，利用原水泥面板铺设厚15厘米碎石基层+厚20厘米水泥面板</t>
  </si>
  <si>
    <t>建设道路0.54公里，提升村内基础设施水平，改善群众生产生活设施条件，方便出行</t>
  </si>
  <si>
    <t>大李环乡路</t>
  </si>
  <si>
    <t>大李村环乡路</t>
  </si>
  <si>
    <t>修复损毁道路长790米，宽8米，18厘米厚级配碎石路基，20厘米厚混凝土面板</t>
  </si>
  <si>
    <t>建设道路0.79公里，提升村内基础设施水平，改善群众生产生活设施条件，方便出行</t>
  </si>
  <si>
    <t>大彭路</t>
  </si>
  <si>
    <t>彭增奎家至赵沟南公安驾校路</t>
  </si>
  <si>
    <t>道路总长953米（长365米宽4米）+（长588米宽7米），18厘米厚级配碎石路基，20厘米厚混凝土面板</t>
  </si>
  <si>
    <t>建设道路0.953公里，提升村内基础设施水平，改善群众生产生活设施条件，方便出行</t>
  </si>
  <si>
    <t>蟠龙山西环山路</t>
  </si>
  <si>
    <t>老山村</t>
  </si>
  <si>
    <t>蟠龙山西</t>
  </si>
  <si>
    <t>长493米，宽6米，厚20厘米含灰量12%一层石灰稳定土、20厘米含灰量6%的一层水泥稳定土、6+4厘米两层沥青道路</t>
  </si>
  <si>
    <t>建设道路0.493公里，提升村内基础设施水平，改善群众生产生活设施条件，方便出行</t>
  </si>
  <si>
    <t>蟠龙山路</t>
  </si>
  <si>
    <t>蟠龙山山脚</t>
  </si>
  <si>
    <t>1.天池至蟠龙山西入口：长136米，宽4米；2.泗瓦公路至蟠龙山西入口：长416米，宽6米；在水泥路基础上铺设6+4厘米两层沥青道路</t>
  </si>
  <si>
    <t>建设道路0.552公里，提升村内基础设施水平，改善群众生产生活设施条件，方便出行</t>
  </si>
  <si>
    <t>东苏路</t>
  </si>
  <si>
    <t>屏北村</t>
  </si>
  <si>
    <t>屏北村部向北50米东西路</t>
  </si>
  <si>
    <t>长800米，宽4米，18厘米厚级配碎石路基，20厘米厚混凝土面板</t>
  </si>
  <si>
    <t>建设道路0.8公里，提升村内基础设施水平，改善群众生产生活设施条件，方便出行</t>
  </si>
  <si>
    <t>山头镇养牛基地产业路（大惠路）</t>
  </si>
  <si>
    <t>惠庙村、宋圩村</t>
  </si>
  <si>
    <t>惠庙村惠祠至宋圩村大杨庄</t>
  </si>
  <si>
    <t>改扩建沥青道路1.5公里，宽5米，盖板涵2座及安防工程排水设施。其中新建道路1.3公里（20cm+20cm灰土，18cm+18cm水泥稳定土，6cm+4cm沥青路面）、维修重建0.2公里</t>
  </si>
  <si>
    <t>建设道路1.5公里，提升村内基础设施水平，改善群众生产生活设施条件，方便出行</t>
  </si>
  <si>
    <t>宋惠路</t>
  </si>
  <si>
    <t>惠庙村至宋圩村</t>
  </si>
  <si>
    <t>重建翻山路780米，宽4米，利用原水泥面板铺设15厘米碎石基层，20厘米水泥面板</t>
  </si>
  <si>
    <t>建设道路0.78公里，提升村内基础设施水平，改善群众生产生活设施条件，方便出行</t>
  </si>
  <si>
    <t>段墩南路</t>
  </si>
  <si>
    <t>骆场村</t>
  </si>
  <si>
    <t>段墩庄南</t>
  </si>
  <si>
    <t>长906米，宽4米，12厘米厚级配碎石路基，18厘米厚混凝土面板</t>
  </si>
  <si>
    <t>建设道路0.906公里，提升村内基础设施水平，改善群众生产生活设施条件，方便出行</t>
  </si>
  <si>
    <t>西潼中路</t>
  </si>
  <si>
    <t>张店村</t>
  </si>
  <si>
    <t>张西组张广柳至张潼路</t>
  </si>
  <si>
    <t>长265米，宽4米，12厘米厚级配碎石路基，18厘米厚混凝土面板及排水设施</t>
  </si>
  <si>
    <t>建设道路0.265公里，提升村内基础设施水平，改善群众生产生活设施条件，方便出行</t>
  </si>
  <si>
    <t>张袁路</t>
  </si>
  <si>
    <t>张店村、袁张村</t>
  </si>
  <si>
    <t>张店村到袁张村</t>
  </si>
  <si>
    <t>长2250米，宽4米，利用原水泥面板铺设厚15厘米碎石基层+厚20厘米水泥面板，桥梁5座及配套设施</t>
  </si>
  <si>
    <t>建设道路2.25公里，提升村内基础设施水平，改善群众生产生活设施条件，方便出行</t>
  </si>
  <si>
    <t>亮礼路</t>
  </si>
  <si>
    <t>沟东组高现亮家到高学礼家</t>
  </si>
  <si>
    <t>长353米，宽3米，12厘米厚级配碎石路基，18厘米厚混凝土面板</t>
  </si>
  <si>
    <t>建设道路0.353公里，提升村内基础设施水平，改善群众生产生活设施条件，方便出行</t>
  </si>
  <si>
    <t>言堂路</t>
  </si>
  <si>
    <t>沟东组陈其言家至张银堂家</t>
  </si>
  <si>
    <t>长200米，宽3.5米，12厘米厚级配碎石路基，18厘米厚混凝土面板</t>
  </si>
  <si>
    <t>村部西路</t>
  </si>
  <si>
    <t>赵庄村</t>
  </si>
  <si>
    <t>村部西引河桥至环镇路</t>
  </si>
  <si>
    <t>长420米，宽4米，12厘米厚级配碎石路基，18厘米厚混凝土面板</t>
  </si>
  <si>
    <t>建设道路0.420公里，提升村内基础设施水平，改善群众生产生活设施条件，方便出行</t>
  </si>
  <si>
    <t>看守所至运河路</t>
  </si>
  <si>
    <t>泗水街道</t>
  </si>
  <si>
    <t>东发社区</t>
  </si>
  <si>
    <t>看守所至古运河段路</t>
  </si>
  <si>
    <t>长370米，宽4米，18厘米厚水稳层，4+3厘米厚沥青面层</t>
  </si>
  <si>
    <t>建设道路0.37公里，提升村内基础设施水平，改善群众生产生活设施条件，方便出行</t>
  </si>
  <si>
    <t>小袁南路</t>
  </si>
  <si>
    <t>陡张村</t>
  </si>
  <si>
    <t>小袁南至陆行路</t>
  </si>
  <si>
    <t>长446米，宽4米，12厘米厚级配碎石路基，18厘米厚混凝土面板</t>
  </si>
  <si>
    <t>建设道路0.446公里，提升村内基础设施水平，改善群众生产生活设施条件，方便出行</t>
  </si>
  <si>
    <t>陈场路</t>
  </si>
  <si>
    <t>瓦坊村</t>
  </si>
  <si>
    <t>垃圾站至陈场庄</t>
  </si>
  <si>
    <t>长1217米，宽4米，12厘米厚级配碎石路基，18厘米厚混凝土面板</t>
  </si>
  <si>
    <t>建设道路1.217公里，提升村内基础设施水平，改善群众生产生活设施条件，方便出行</t>
  </si>
  <si>
    <t>后戚组后排路</t>
  </si>
  <si>
    <t>戚庙村</t>
  </si>
  <si>
    <t>后戚组后排</t>
  </si>
  <si>
    <t>长120米，宽4米，12厘米厚级配碎石路基，18厘米厚混凝土面板</t>
  </si>
  <si>
    <t>建设道路0.12公里，提升村内基础设施水平，改善群众生产生活设施条件，方便出行</t>
  </si>
  <si>
    <t>小李北东风路</t>
  </si>
  <si>
    <t>邵庄村</t>
  </si>
  <si>
    <t>小李庄北与灵璧地交界</t>
  </si>
  <si>
    <t>长400米，宽4米，18厘米厚级配碎石路基，20厘米厚混凝土面板</t>
  </si>
  <si>
    <t>唐河至小于路</t>
  </si>
  <si>
    <t>四河村</t>
  </si>
  <si>
    <t>小于组</t>
  </si>
  <si>
    <t>错车道2处，每处2.5米*20米及附属设施</t>
  </si>
  <si>
    <t>建设道路100平方米，提升村内基础设施水平，改善群众生产生活设施条件，方便出行</t>
  </si>
  <si>
    <t>陈庄断头路</t>
  </si>
  <si>
    <t>陈飞家东路向西向南至陈庄东西路</t>
  </si>
  <si>
    <t>黄沟南路</t>
  </si>
  <si>
    <t>长沟村</t>
  </si>
  <si>
    <t>黄沟桥南至前长路</t>
  </si>
  <si>
    <t>长430米，宽3.5米，12厘米厚级配碎石路基，18厘米厚混凝土面板</t>
  </si>
  <si>
    <t>建设道路0.43公里，提升村内基础设施水平，改善群众生产生活设施条件，方便出行</t>
  </si>
  <si>
    <t>路陈大沟疏浚</t>
  </si>
  <si>
    <t>水利局</t>
  </si>
  <si>
    <t>大张村</t>
  </si>
  <si>
    <t>路庄东头到汴沱沟</t>
  </si>
  <si>
    <t>长3150米，口宽9-17m，底宽3m，深4米，清淤土方6.6万方</t>
  </si>
  <si>
    <t>沟渠疏浚3.15公里，清淤6.6万方，防洪排涝，提升水利基础设施建设水平，改善生产生活条件，方便群众发展生产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</si>
  <si>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</si>
  <si>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薛庄桥</t>
  </si>
  <si>
    <t>薛庄公厕</t>
  </si>
  <si>
    <t>1*4*6m，板桥1座</t>
  </si>
  <si>
    <t>建设板桥1座，提升水利基础设施建设水平，改善生产生活条件，方便群众发展生产</t>
  </si>
  <si>
    <t>小王沟治理</t>
  </si>
  <si>
    <t>小王南湖闸到大胡老电管站</t>
  </si>
  <si>
    <t>长2500m，口宽8-10m，深3m，清淤土方1.8万方，配套1*4*6m板桥1座</t>
  </si>
  <si>
    <t>沟渠疏浚2.5公里，清淤1.8万方及配套板桥1座，防洪排涝，提升水利基础设施建设水平，改善生产生活条件，方便群众发展生产</t>
  </si>
  <si>
    <t>秦庄西桥</t>
  </si>
  <si>
    <t>瓦韩村秦庄西</t>
  </si>
  <si>
    <t>1*6*6m，板桥1座</t>
  </si>
  <si>
    <t>新钱庄西平板桥</t>
  </si>
  <si>
    <t>新钱西生产路与草夏路沟边</t>
  </si>
  <si>
    <t>刘东桥</t>
  </si>
  <si>
    <t>小刘庄东湖大沟</t>
  </si>
  <si>
    <t>大魏343南桥</t>
  </si>
  <si>
    <t>大魏组343路向南</t>
  </si>
  <si>
    <t>1*3*6m，板桥1座</t>
  </si>
  <si>
    <t>大史大渠重建</t>
  </si>
  <si>
    <t>治岗村</t>
  </si>
  <si>
    <t>治岗村境内</t>
  </si>
  <si>
    <t>重建干渠长1110米，重建放水口3座，重建节制闸1座，新建节制闸1座，板桥3座，线路改造，防护栏等</t>
  </si>
  <si>
    <t>重建渠道1.11公里及配套设施，提升水利基础设施建设水平，改善生产生活条件，方便群众发展生产</t>
  </si>
  <si>
    <t>卢庄桥</t>
  </si>
  <si>
    <t>龙湖村</t>
  </si>
  <si>
    <t>卢庄</t>
  </si>
  <si>
    <t>1*2*6m，板桥1座</t>
  </si>
  <si>
    <t>五四灌溉大沟治理</t>
  </si>
  <si>
    <t>西李村</t>
  </si>
  <si>
    <t>东墩组</t>
  </si>
  <si>
    <t>长3246米，口宽16-20m，底宽3m，深4m，清淤土方4.8万方，配套1*6*6m板桥3座</t>
  </si>
  <si>
    <t>沟渠疏浚3.246公里，清淤4.8万方及配套板桥3座，防洪排涝，提升水利基础设施建设水平，改善生产生活条件，方便群众发展生产</t>
  </si>
  <si>
    <t>三田庄内桥</t>
  </si>
  <si>
    <t>三田庄内东西路上</t>
  </si>
  <si>
    <t>1*8*6m，板桥1座</t>
  </si>
  <si>
    <t>小张西桥</t>
  </si>
  <si>
    <t>小丁村</t>
  </si>
  <si>
    <t>小张西</t>
  </si>
  <si>
    <t>大万东桥</t>
  </si>
  <si>
    <t>大万东</t>
  </si>
  <si>
    <t>拆除护栏重建钢筋混凝土防撞护栏42米</t>
  </si>
  <si>
    <t>维修板桥1座，提升水利基础设施建设水平，改善生产生活条件，方便群众发展生产</t>
  </si>
  <si>
    <t>二卢西桥</t>
  </si>
  <si>
    <t>赵集村</t>
  </si>
  <si>
    <t>二卢西</t>
  </si>
  <si>
    <t>石拱桥跨径10米，拆除混凝土桥面，拱圈及侧墙维修加固，换拱上填料，现浇钢筋混凝土路面及防撞护栏</t>
  </si>
  <si>
    <t>维修拱桥1座，提升水利基础设施建设水平，改善生产生活条件，方便群众发展生产</t>
  </si>
  <si>
    <t>魏沟综合治理</t>
  </si>
  <si>
    <t>赵集村、时圩村、小丁村、吴集村</t>
  </si>
  <si>
    <t>魏沟</t>
  </si>
  <si>
    <t>长7500m，口宽25米，底宽平均6米，深5米，土方14.4万方，含土方平整、挖树根等</t>
  </si>
  <si>
    <t>沟渠疏浚7.5公里，清淤14.4万方，防洪排涝，提升水利基础设施建设水平，改善生产生活条件，方便群众发展生产</t>
  </si>
  <si>
    <t>漂陈猪场桥</t>
  </si>
  <si>
    <t>和谐村</t>
  </si>
  <si>
    <t>1*2*6m，板桥3座</t>
  </si>
  <si>
    <t>建设板桥3座，提升水利基础设施建设水平，改善生产生活条件，方便群众发展生产</t>
  </si>
  <si>
    <t>高陈沟治理</t>
  </si>
  <si>
    <t>万安村、和谐村</t>
  </si>
  <si>
    <t>小高庄至泗濉运河</t>
  </si>
  <si>
    <t>长2400m，口宽16m，底宽2m，深3.5m，清淤土方量2.16万方</t>
  </si>
  <si>
    <t>沟渠疏浚2.4公里，清淤2.16万方，防洪排涝，提升水利基础设施建设水平，改善生产生活条件，方便群众发展生产</t>
  </si>
  <si>
    <t>王印桥</t>
  </si>
  <si>
    <t>王印-东彭路</t>
  </si>
  <si>
    <t>小顾猪场桥</t>
  </si>
  <si>
    <t>小顾猪场</t>
  </si>
  <si>
    <t>老河清淤疏浚</t>
  </si>
  <si>
    <t>国道343北大彭小张组</t>
  </si>
  <si>
    <t>长4840米，口宽22米，底宽4米，深4.5米，清淤土方13.3万方</t>
  </si>
  <si>
    <t>沟渠疏浚4.84公里，清淤13.3万方，防洪排涝，提升水利基础设施建设水平，改善生产生活条件，方便群众发展生产</t>
  </si>
  <si>
    <t>新万西节水闸</t>
  </si>
  <si>
    <t>大桥村</t>
  </si>
  <si>
    <t>新万西</t>
  </si>
  <si>
    <t>1*2m，节制闸1座</t>
  </si>
  <si>
    <t>建设节制闸1座，防洪排涝，提升水利基础设施建设水平，改善生产生活条件，方便群众发展生产</t>
  </si>
  <si>
    <t>桥郭沟疏浚</t>
  </si>
  <si>
    <t>桥郭沟</t>
  </si>
  <si>
    <t>长1750米，口宽22米，底宽4米，深4.5米，清淤土方5.1万方</t>
  </si>
  <si>
    <t>沟渠疏浚1.75公里，清淤5.1万方，防洪排涝，提升水利基础设施建设水平，改善生产生活条件，方便群众发展生产</t>
  </si>
  <si>
    <t>桥郭沟北桥</t>
  </si>
  <si>
    <t>桥郭沟新郭路处</t>
  </si>
  <si>
    <t>红梅南桥</t>
  </si>
  <si>
    <t>万红梅南</t>
  </si>
  <si>
    <t>赵宅北桥</t>
  </si>
  <si>
    <t>赵宅北路，丁敬兵南</t>
  </si>
  <si>
    <t>大重沟治理</t>
  </si>
  <si>
    <t>丁湖村、石丁村</t>
  </si>
  <si>
    <t>大重沟</t>
  </si>
  <si>
    <t>长4300m，口宽13-16m，底宽3m，深3.5m，清淤土方5.2万方，配套1*3*3m节制闸1座、1*6*6m板桥1座</t>
  </si>
  <si>
    <t>沟渠疏浚4.3公里，清淤5.2万方，配套节制闸1座板桥1座，防洪排涝，提升水利基础设施建设水平，改善生产生活条件，方便群众发展生产</t>
  </si>
  <si>
    <t>仝沟桥</t>
  </si>
  <si>
    <t>樊仝路面孙德文家西</t>
  </si>
  <si>
    <t>1*1*1.5m闸带桥</t>
  </si>
  <si>
    <t>建设闸带桥1座，提升水利基础设施建设水平，改善生产生活条件，方便群众发展生产</t>
  </si>
  <si>
    <t>沙沟治理</t>
  </si>
  <si>
    <t>索滩村</t>
  </si>
  <si>
    <t>冯巷组</t>
  </si>
  <si>
    <t>长1510m，口宽13-16m，底宽3m，深3.5m，清淤土方1.8万方，配套1*3*3m节制闸1座</t>
  </si>
  <si>
    <t>沟渠疏浚1.51公里，清淤1.8万方及配套节制闸1座，防洪排涝，提升水利基础设施建设水平，改善生产生活条件，方便群众发展生产</t>
  </si>
  <si>
    <t>王岗板桥</t>
  </si>
  <si>
    <t>王岗中公厕处</t>
  </si>
  <si>
    <t>运粮河综合治理</t>
  </si>
  <si>
    <t>陈圩村、三甄村</t>
  </si>
  <si>
    <t>小黄河姚沟闸至新臭蒲沟</t>
  </si>
  <si>
    <t>长1550m，口宽12~28m，深3.5m，坡比1：1.5，清淤土方3万方；重建1*4*6m板桥3座</t>
  </si>
  <si>
    <t>沟渠疏浚1.55公里，清淤3万方及配套板桥3座，防洪排涝，提升水利基础设施建设水平，改善生产生活条件，方便群众发展生产</t>
  </si>
  <si>
    <t>守川桥</t>
  </si>
  <si>
    <t>韩徐村</t>
  </si>
  <si>
    <t>赵守川住宅南边东西向上</t>
  </si>
  <si>
    <t>黑塔水厂扩容及中小学安装自来水工程</t>
  </si>
  <si>
    <t>黑塔村</t>
  </si>
  <si>
    <t>新打120米深水源井及配套两眼，中小学安装自来水PEdn90管1200米，PEdn75管220米，PEdn50管200米。</t>
  </si>
  <si>
    <t>建设水源井2眼及供水管道等附属，完善农村供水体系建设，巩固农村饮水安全成果，补齐农饮工程建设短板</t>
  </si>
  <si>
    <t>群众参与项目申报、实施过程监督、竣工后项目所在地受益；通过完善农村供水体系建设，保障饮水安全，改善生产生活条件</t>
  </si>
  <si>
    <t>新关中沟桥</t>
  </si>
  <si>
    <t>倪姚村</t>
  </si>
  <si>
    <t>倪姚村新关组</t>
  </si>
  <si>
    <t>凄北沟闸桥</t>
  </si>
  <si>
    <t>大倪庄凄北沟闸桥</t>
  </si>
  <si>
    <t>2*3m，闸带桥1座及附属</t>
  </si>
  <si>
    <t>建设闸带桥1座及附属，防洪排涝，提升水利基础设施建设水平，改善生产生活条件，方便群众发展生产</t>
  </si>
  <si>
    <t>村部东桥</t>
  </si>
  <si>
    <t>倪姚村部东</t>
  </si>
  <si>
    <t>米沟综合治理</t>
  </si>
  <si>
    <t>商砼站至小王庄至前马</t>
  </si>
  <si>
    <t>长2780m，口宽8~15m，深3.5m，坡比1：1.5，清淤土方3.5万方；重建1*6*6m、1*4*6m板桥各1座</t>
  </si>
  <si>
    <t>沟渠疏浚2.78公里，清淤3.5万方及配套板桥2座，防洪排涝，提升水利基础设施建设水平，改善生产生活条件，方便群众发展生产</t>
  </si>
  <si>
    <t>陈台沟综合治理</t>
  </si>
  <si>
    <t>三葛村、界牌村</t>
  </si>
  <si>
    <t>小魏庄西至三陈与界牌交界</t>
  </si>
  <si>
    <t>长8260m，口宽20m-25m，深5.0m，坡比1：2，清淤土方16.52万方；附属中沟4条，长5658m，口宽10-15m，深3.5m,坡比1：1.5，清淤土方7.489万方；重建2*6*6m桥2座</t>
  </si>
  <si>
    <t>沟渠疏浚13.918公里，清淤24.009万方及配套板桥2座，防洪排涝，提升水利基础设施建设水平，改善生产生活条件，方便群众发展生产</t>
  </si>
  <si>
    <t>曹南沟综合治理</t>
  </si>
  <si>
    <t>红星村、三官村、曹场村</t>
  </si>
  <si>
    <t>杨集镇交界至民利河</t>
  </si>
  <si>
    <t>长3200m，口宽10-15m，底宽3m，深3.5m，土方量约3.2万方，含土方整平，挖树根等；配套1*4*6m板桥4座</t>
  </si>
  <si>
    <t>沟渠疏浚3.2公里，清淤3.2万方及配套板桥4座，防洪排涝，提升水利基础设施建设水平，改善生产生活条件，方便群众发展生产</t>
  </si>
  <si>
    <t>黄东沟入民利河桥</t>
  </si>
  <si>
    <t>黄圩村</t>
  </si>
  <si>
    <t>黄东沟入民利河平板桥</t>
  </si>
  <si>
    <t>牧满沟综合治理</t>
  </si>
  <si>
    <t>三官村</t>
  </si>
  <si>
    <t>杨集镇交界至三官村满庄</t>
  </si>
  <si>
    <t>长2700m，口宽10-13m，底宽3m，深3.5m，土方量约2.7万方，配套1*4*6板桥3座</t>
  </si>
  <si>
    <t>沟渠疏浚2.7公里，清淤2.7万方及配套板桥3座，防洪排涝，提升水利基础设施建设水平，改善生产生活条件，方便群众发展生产</t>
  </si>
  <si>
    <t>钱曹东桥</t>
  </si>
  <si>
    <t>三侯村</t>
  </si>
  <si>
    <t>钱曹庄东头桥</t>
  </si>
  <si>
    <t>钱曹西桥</t>
  </si>
  <si>
    <t>钱曹庄西头桥（许乐乐）</t>
  </si>
  <si>
    <t>后刘圩河西桥</t>
  </si>
  <si>
    <t>后刘圩一组河西</t>
  </si>
  <si>
    <t>2*6*6m，板桥1座</t>
  </si>
  <si>
    <t>谢宅西桥</t>
  </si>
  <si>
    <t>西马村</t>
  </si>
  <si>
    <t>谢宅西</t>
  </si>
  <si>
    <t>许宅沟整治</t>
  </si>
  <si>
    <t>张谷村</t>
  </si>
  <si>
    <t>张谷村王宅凤凰嘴北至许宅南</t>
  </si>
  <si>
    <t>长1750米，口宽10米，底宽2米，深3.5米，清淤土方2.0万方；配套1*4*6m，板桥2座</t>
  </si>
  <si>
    <t>沟渠疏浚1.75公里，清淤2万方及配套板桥2座，防洪排涝，提升水利基础设施建设水平，改善生产生活条件，方便群众发展生产</t>
  </si>
  <si>
    <t>小陈南桥</t>
  </si>
  <si>
    <t>屏东村</t>
  </si>
  <si>
    <t>小陈南姚北沟</t>
  </si>
  <si>
    <t>姚北沟桥</t>
  </si>
  <si>
    <t>后姚北姚北沟</t>
  </si>
  <si>
    <t>1*4*4.5m，维修桥1座</t>
  </si>
  <si>
    <t>邢沟西桥</t>
  </si>
  <si>
    <t>屏吴路南邢沟西</t>
  </si>
  <si>
    <t>吴刘沟桥</t>
  </si>
  <si>
    <t>屏西村</t>
  </si>
  <si>
    <t>褚马小学西南吴刘沟</t>
  </si>
  <si>
    <t>1*5*6m，板桥1座</t>
  </si>
  <si>
    <t>马沟桥</t>
  </si>
  <si>
    <t>占邱南马沟桥</t>
  </si>
  <si>
    <t>龙南穿堤涵</t>
  </si>
  <si>
    <t>蔡圩村</t>
  </si>
  <si>
    <t>龙河南岸</t>
  </si>
  <si>
    <t>1*2*3m，穿堤涵1座</t>
  </si>
  <si>
    <t>建设穿堤涵1座，防洪排涝，提升水利基础设施建设水平，改善生产生活条件，方便群众发展生产</t>
  </si>
  <si>
    <t>朱条桥</t>
  </si>
  <si>
    <t>朱条组</t>
  </si>
  <si>
    <t>友谊沟治理</t>
  </si>
  <si>
    <t>友谊沟</t>
  </si>
  <si>
    <t>长1850m，口宽14m，底宽2.0m，深3.0m，清淤土方2.4万方</t>
  </si>
  <si>
    <t>沟渠疏浚1.85公里，清淤2.4万方，防洪排涝，提升水利基础设施建设水平，改善生产生活条件，方便群众发展生产</t>
  </si>
  <si>
    <t>后刘桥</t>
  </si>
  <si>
    <t>潼城村</t>
  </si>
  <si>
    <t>后刘组</t>
  </si>
  <si>
    <t>张南桥</t>
  </si>
  <si>
    <t>张南组</t>
  </si>
  <si>
    <t>赵沟桥</t>
  </si>
  <si>
    <t>1*6*6m，板桥2座</t>
  </si>
  <si>
    <t>建设板桥2座，提升水利基础设施建设水平，改善生产生活条件，方便群众发展生产</t>
  </si>
  <si>
    <t>板树桥维修</t>
  </si>
  <si>
    <t>关庙村</t>
  </si>
  <si>
    <t>板树庄</t>
  </si>
  <si>
    <t>1*10*6m桥梁维修，桥墩C30砼加固，桥墩基础宽7m，高1.5m，长4m，施工排水、围堰等</t>
  </si>
  <si>
    <t>前张桥维修</t>
  </si>
  <si>
    <t>前张庄</t>
  </si>
  <si>
    <t>桥面整浇C30钢筋砼60平方米，厚度0.3m，C30钢筋砼防撞护栏28m</t>
  </si>
  <si>
    <t>黄庄沟治理</t>
  </si>
  <si>
    <t>彭铺社区</t>
  </si>
  <si>
    <t>黄沟到古汴河</t>
  </si>
  <si>
    <t>长1700m，口宽18-20m，底宽3m，深3.5m，清淤土方2万方</t>
  </si>
  <si>
    <t>沟渠疏浚1.7公里，清淤2万方，防洪排涝，提升水利基础设施建设水平，改善生产生活条件，方便群众发展生产</t>
  </si>
  <si>
    <t>长罗南桥</t>
  </si>
  <si>
    <t>吴宅村</t>
  </si>
  <si>
    <t>长罗南湖板桥</t>
  </si>
  <si>
    <t>前王兆沟治理</t>
  </si>
  <si>
    <t>小薛村</t>
  </si>
  <si>
    <t>前王兆庄</t>
  </si>
  <si>
    <t>长910m，口宽12m，底宽3m，深3.0m，坡比1:1.5，清淤土方1.8万方，配套1*6*6m板桥1座</t>
  </si>
  <si>
    <t>沟渠疏浚0.91公里，清淤1.8万方及配套板桥1座，防洪排涝，提升水利基础设施建设水平，改善生产生活条件，方便群众发展生产</t>
  </si>
  <si>
    <t>生吴桥</t>
  </si>
  <si>
    <t>应宅村</t>
  </si>
  <si>
    <t>生吴沟生吴庄西段</t>
  </si>
  <si>
    <t>应宅小学翻水站</t>
  </si>
  <si>
    <t>应宅庄西</t>
  </si>
  <si>
    <r>
      <rPr>
        <sz val="9"/>
        <rFont val="仿宋"/>
        <charset val="134"/>
      </rPr>
      <t>1*3*4m闸，翻水站流量2.5m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/s</t>
    </r>
  </si>
  <si>
    <t>建设节制闸及翻水站1座，防洪排涝，提升水利基础设施建设水平，改善生产生活条件，方便群众发展生产</t>
  </si>
  <si>
    <t>娄后沟疏浚</t>
  </si>
  <si>
    <t>灵璧交界至唐河</t>
  </si>
  <si>
    <t>长3000米，口宽10-14米，底宽2.5-3.5米，深3米，坡比1：1.5-1.8，清淤土方4.5万方</t>
  </si>
  <si>
    <t>沟渠疏浚3公里，清淤4.5万方，防洪排涝，提升水利基础设施建设水平，改善生产生活条件，方便群众发展生产</t>
  </si>
  <si>
    <t>湖西李东桥</t>
  </si>
  <si>
    <t>湖西李东湖</t>
  </si>
  <si>
    <t>虹灵沟治理</t>
  </si>
  <si>
    <t>朱彭村、马王村、邵庄村</t>
  </si>
  <si>
    <t>奎濉河至古汴河</t>
  </si>
  <si>
    <t>长11300m，上宽8-12m，下宽2m，深1.5m，坡比1：1.5-1.8，清淤土方11万方</t>
  </si>
  <si>
    <t>沟渠疏浚11.3公里，清淤11万方，防洪排涝，提升水利基础设施建设水平，改善生产生活条件，方便群众发展生产</t>
  </si>
  <si>
    <t>泗县2024年度巩固拓展脱贫攻坚成果和乡村振兴项目库建设情况统计表</t>
  </si>
  <si>
    <t>项目个数</t>
  </si>
  <si>
    <t>资金
（万元）</t>
  </si>
  <si>
    <t>主管部门</t>
  </si>
  <si>
    <t>占比</t>
  </si>
  <si>
    <t>财政局</t>
  </si>
  <si>
    <t>其他</t>
  </si>
  <si>
    <t>个数</t>
  </si>
  <si>
    <t>资金</t>
  </si>
  <si>
    <t>基础设施</t>
  </si>
  <si>
    <t>产业项目</t>
  </si>
  <si>
    <t>就业项目</t>
  </si>
  <si>
    <t>易地扶贫搬迁后续帮扶项目</t>
  </si>
  <si>
    <t>教育培训项目</t>
  </si>
  <si>
    <t>乡村治理项目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</si>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</sst>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b/>
      <sz val="9"/>
      <name val="仿宋"/>
      <charset val="134"/>
    </font>
    <font>
      <sz val="9"/>
      <name val="黑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vertAlign val="superscript"/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/>
    <xf numFmtId="0" fontId="3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7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2" fillId="0" borderId="0" xfId="3" applyFont="1" applyFill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1" fillId="0" borderId="4" xfId="54" applyFont="1" applyFill="1" applyBorder="1" applyAlignment="1" applyProtection="1">
      <alignment horizontal="center" vertical="center" wrapText="1"/>
    </xf>
    <xf numFmtId="0" fontId="11" fillId="0" borderId="1" xfId="54" applyFont="1" applyFill="1" applyBorder="1" applyAlignment="1" applyProtection="1">
      <alignment horizontal="center" vertical="center" wrapText="1"/>
    </xf>
    <xf numFmtId="0" fontId="11" fillId="0" borderId="1" xfId="5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5" applyFont="1" applyFill="1" applyBorder="1" applyAlignment="1">
      <alignment horizontal="center" vertical="center" wrapText="1"/>
    </xf>
    <xf numFmtId="0" fontId="11" fillId="0" borderId="1" xfId="56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57" applyFont="1" applyFill="1" applyBorder="1" applyAlignment="1">
      <alignment horizontal="center" vertical="center" wrapText="1"/>
    </xf>
    <xf numFmtId="176" fontId="11" fillId="0" borderId="1" xfId="57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6" fontId="11" fillId="0" borderId="1" xfId="54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54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176" fontId="11" fillId="0" borderId="1" xfId="50" applyNumberFormat="1" applyFont="1" applyFill="1" applyBorder="1" applyAlignment="1">
      <alignment horizontal="center" vertical="center" wrapText="1"/>
    </xf>
    <xf numFmtId="176" fontId="11" fillId="0" borderId="1" xfId="55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54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4 2" xfId="50"/>
    <cellStyle name="常规_Sheet2" xfId="51"/>
    <cellStyle name="常规 2" xfId="52"/>
    <cellStyle name="常规 4" xfId="53"/>
    <cellStyle name="常规 3" xfId="54"/>
    <cellStyle name="常规 14 2" xfId="55"/>
    <cellStyle name="常规 14 3" xfId="56"/>
    <cellStyle name="常规 8 2 2" xfId="57"/>
    <cellStyle name="常规 2 2" xfId="58"/>
    <cellStyle name="常规 6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3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5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6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7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8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9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10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11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12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13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449580</xdr:colOff>
      <xdr:row>23</xdr:row>
      <xdr:rowOff>20320</xdr:rowOff>
    </xdr:to>
    <xdr:sp>
      <xdr:nvSpPr>
        <xdr:cNvPr id="14" name="Text Box 1"/>
        <xdr:cNvSpPr txBox="1"/>
      </xdr:nvSpPr>
      <xdr:spPr>
        <a:xfrm>
          <a:off x="810260" y="76390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524510</xdr:colOff>
      <xdr:row>22</xdr:row>
      <xdr:rowOff>241300</xdr:rowOff>
    </xdr:to>
    <xdr:sp>
      <xdr:nvSpPr>
        <xdr:cNvPr id="15" name="Text Box 1"/>
        <xdr:cNvSpPr txBox="1"/>
      </xdr:nvSpPr>
      <xdr:spPr>
        <a:xfrm>
          <a:off x="810260" y="76390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525780</xdr:colOff>
      <xdr:row>22</xdr:row>
      <xdr:rowOff>238125</xdr:rowOff>
    </xdr:to>
    <xdr:sp>
      <xdr:nvSpPr>
        <xdr:cNvPr id="16" name="Text Box 1"/>
        <xdr:cNvSpPr txBox="1"/>
      </xdr:nvSpPr>
      <xdr:spPr>
        <a:xfrm>
          <a:off x="810260" y="76390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449580</xdr:colOff>
      <xdr:row>23</xdr:row>
      <xdr:rowOff>20320</xdr:rowOff>
    </xdr:to>
    <xdr:sp>
      <xdr:nvSpPr>
        <xdr:cNvPr id="17" name="Text Box 1"/>
        <xdr:cNvSpPr txBox="1"/>
      </xdr:nvSpPr>
      <xdr:spPr>
        <a:xfrm>
          <a:off x="810260" y="76390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18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19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0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21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2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23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4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25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6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27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28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29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524510</xdr:colOff>
      <xdr:row>22</xdr:row>
      <xdr:rowOff>241300</xdr:rowOff>
    </xdr:to>
    <xdr:sp>
      <xdr:nvSpPr>
        <xdr:cNvPr id="30" name="Text Box 1"/>
        <xdr:cNvSpPr txBox="1"/>
      </xdr:nvSpPr>
      <xdr:spPr>
        <a:xfrm>
          <a:off x="810260" y="76390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525780</xdr:colOff>
      <xdr:row>22</xdr:row>
      <xdr:rowOff>241300</xdr:rowOff>
    </xdr:to>
    <xdr:sp>
      <xdr:nvSpPr>
        <xdr:cNvPr id="31" name="Text Box 1"/>
        <xdr:cNvSpPr txBox="1"/>
      </xdr:nvSpPr>
      <xdr:spPr>
        <a:xfrm>
          <a:off x="810260" y="76390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32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33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34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35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36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37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38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39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0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41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2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238125</xdr:rowOff>
    </xdr:to>
    <xdr:sp>
      <xdr:nvSpPr>
        <xdr:cNvPr id="43" name="Text Box 1"/>
        <xdr:cNvSpPr txBox="1"/>
      </xdr:nvSpPr>
      <xdr:spPr>
        <a:xfrm>
          <a:off x="1732915" y="763905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4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235585</xdr:rowOff>
    </xdr:to>
    <xdr:sp>
      <xdr:nvSpPr>
        <xdr:cNvPr id="45" name="Text Box 1"/>
        <xdr:cNvSpPr txBox="1"/>
      </xdr:nvSpPr>
      <xdr:spPr>
        <a:xfrm>
          <a:off x="1732915" y="76390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6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235585</xdr:rowOff>
    </xdr:to>
    <xdr:sp>
      <xdr:nvSpPr>
        <xdr:cNvPr id="47" name="Text Box 1"/>
        <xdr:cNvSpPr txBox="1"/>
      </xdr:nvSpPr>
      <xdr:spPr>
        <a:xfrm>
          <a:off x="1732915" y="76390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241300</xdr:rowOff>
    </xdr:to>
    <xdr:sp>
      <xdr:nvSpPr>
        <xdr:cNvPr id="48" name="Text Box 1"/>
        <xdr:cNvSpPr txBox="1"/>
      </xdr:nvSpPr>
      <xdr:spPr>
        <a:xfrm>
          <a:off x="1732915" y="763905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20</xdr:row>
      <xdr:rowOff>0</xdr:rowOff>
    </xdr:from>
    <xdr:to>
      <xdr:col>3</xdr:col>
      <xdr:colOff>450850</xdr:colOff>
      <xdr:row>22</xdr:row>
      <xdr:rowOff>235585</xdr:rowOff>
    </xdr:to>
    <xdr:sp>
      <xdr:nvSpPr>
        <xdr:cNvPr id="49" name="Text Box 1"/>
        <xdr:cNvSpPr txBox="1"/>
      </xdr:nvSpPr>
      <xdr:spPr>
        <a:xfrm>
          <a:off x="1732915" y="763905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449580</xdr:colOff>
      <xdr:row>23</xdr:row>
      <xdr:rowOff>20320</xdr:rowOff>
    </xdr:to>
    <xdr:sp>
      <xdr:nvSpPr>
        <xdr:cNvPr id="50" name="Text Box 1"/>
        <xdr:cNvSpPr txBox="1"/>
      </xdr:nvSpPr>
      <xdr:spPr>
        <a:xfrm>
          <a:off x="810260" y="76390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524510</xdr:colOff>
      <xdr:row>22</xdr:row>
      <xdr:rowOff>241300</xdr:rowOff>
    </xdr:to>
    <xdr:sp>
      <xdr:nvSpPr>
        <xdr:cNvPr id="51" name="Text Box 1"/>
        <xdr:cNvSpPr txBox="1"/>
      </xdr:nvSpPr>
      <xdr:spPr>
        <a:xfrm>
          <a:off x="810260" y="76390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525780</xdr:colOff>
      <xdr:row>22</xdr:row>
      <xdr:rowOff>238125</xdr:rowOff>
    </xdr:to>
    <xdr:sp>
      <xdr:nvSpPr>
        <xdr:cNvPr id="52" name="Text Box 1"/>
        <xdr:cNvSpPr txBox="1"/>
      </xdr:nvSpPr>
      <xdr:spPr>
        <a:xfrm>
          <a:off x="810260" y="763905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449580</xdr:colOff>
      <xdr:row>23</xdr:row>
      <xdr:rowOff>20320</xdr:rowOff>
    </xdr:to>
    <xdr:sp>
      <xdr:nvSpPr>
        <xdr:cNvPr id="53" name="Text Box 1"/>
        <xdr:cNvSpPr txBox="1"/>
      </xdr:nvSpPr>
      <xdr:spPr>
        <a:xfrm>
          <a:off x="810260" y="763905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524510</xdr:colOff>
      <xdr:row>22</xdr:row>
      <xdr:rowOff>241300</xdr:rowOff>
    </xdr:to>
    <xdr:sp>
      <xdr:nvSpPr>
        <xdr:cNvPr id="54" name="Text Box 1"/>
        <xdr:cNvSpPr txBox="1"/>
      </xdr:nvSpPr>
      <xdr:spPr>
        <a:xfrm>
          <a:off x="810260" y="763905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21</xdr:row>
      <xdr:rowOff>0</xdr:rowOff>
    </xdr:from>
    <xdr:to>
      <xdr:col>1</xdr:col>
      <xdr:colOff>525780</xdr:colOff>
      <xdr:row>22</xdr:row>
      <xdr:rowOff>241300</xdr:rowOff>
    </xdr:to>
    <xdr:sp>
      <xdr:nvSpPr>
        <xdr:cNvPr id="55" name="Text Box 1"/>
        <xdr:cNvSpPr txBox="1"/>
      </xdr:nvSpPr>
      <xdr:spPr>
        <a:xfrm>
          <a:off x="810260" y="763905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56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524510</xdr:colOff>
      <xdr:row>18</xdr:row>
      <xdr:rowOff>245745</xdr:rowOff>
    </xdr:to>
    <xdr:sp>
      <xdr:nvSpPr>
        <xdr:cNvPr id="57" name="Text Box 1"/>
        <xdr:cNvSpPr txBox="1"/>
      </xdr:nvSpPr>
      <xdr:spPr>
        <a:xfrm>
          <a:off x="810260" y="706755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525780</xdr:colOff>
      <xdr:row>18</xdr:row>
      <xdr:rowOff>239395</xdr:rowOff>
    </xdr:to>
    <xdr:sp>
      <xdr:nvSpPr>
        <xdr:cNvPr id="58" name="Text Box 1"/>
        <xdr:cNvSpPr txBox="1"/>
      </xdr:nvSpPr>
      <xdr:spPr>
        <a:xfrm>
          <a:off x="810260" y="706755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59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60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61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450215</xdr:colOff>
      <xdr:row>22</xdr:row>
      <xdr:rowOff>24130</xdr:rowOff>
    </xdr:to>
    <xdr:sp>
      <xdr:nvSpPr>
        <xdr:cNvPr id="62" name="Text Box 1"/>
        <xdr:cNvSpPr txBox="1"/>
      </xdr:nvSpPr>
      <xdr:spPr>
        <a:xfrm>
          <a:off x="810260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63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64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65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66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67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68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69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70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7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7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374015</xdr:colOff>
      <xdr:row>22</xdr:row>
      <xdr:rowOff>24130</xdr:rowOff>
    </xdr:to>
    <xdr:sp>
      <xdr:nvSpPr>
        <xdr:cNvPr id="73" name="Text Box 1"/>
        <xdr:cNvSpPr txBox="1"/>
      </xdr:nvSpPr>
      <xdr:spPr>
        <a:xfrm>
          <a:off x="1732915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7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7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7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7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7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7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8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8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82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83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2</xdr:col>
      <xdr:colOff>421640</xdr:colOff>
      <xdr:row>22</xdr:row>
      <xdr:rowOff>24130</xdr:rowOff>
    </xdr:to>
    <xdr:sp>
      <xdr:nvSpPr>
        <xdr:cNvPr id="84" name="Text Box 1"/>
        <xdr:cNvSpPr txBox="1"/>
      </xdr:nvSpPr>
      <xdr:spPr>
        <a:xfrm>
          <a:off x="1348740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85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86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87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88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89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90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91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92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93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17780</xdr:rowOff>
    </xdr:to>
    <xdr:sp>
      <xdr:nvSpPr>
        <xdr:cNvPr id="94" name="Text Box 2"/>
        <xdr:cNvSpPr txBox="1"/>
      </xdr:nvSpPr>
      <xdr:spPr>
        <a:xfrm>
          <a:off x="41821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95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96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17780</xdr:rowOff>
    </xdr:to>
    <xdr:sp>
      <xdr:nvSpPr>
        <xdr:cNvPr id="97" name="Text Box 2"/>
        <xdr:cNvSpPr txBox="1"/>
      </xdr:nvSpPr>
      <xdr:spPr>
        <a:xfrm>
          <a:off x="41821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98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99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524510</xdr:colOff>
      <xdr:row>18</xdr:row>
      <xdr:rowOff>245745</xdr:rowOff>
    </xdr:to>
    <xdr:sp>
      <xdr:nvSpPr>
        <xdr:cNvPr id="100" name="Text Box 1"/>
        <xdr:cNvSpPr txBox="1"/>
      </xdr:nvSpPr>
      <xdr:spPr>
        <a:xfrm>
          <a:off x="810260" y="706755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525780</xdr:colOff>
      <xdr:row>18</xdr:row>
      <xdr:rowOff>239395</xdr:rowOff>
    </xdr:to>
    <xdr:sp>
      <xdr:nvSpPr>
        <xdr:cNvPr id="101" name="Text Box 1"/>
        <xdr:cNvSpPr txBox="1"/>
      </xdr:nvSpPr>
      <xdr:spPr>
        <a:xfrm>
          <a:off x="810260" y="706755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102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0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0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0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0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0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0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0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1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1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1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1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1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1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1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1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1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1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2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2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2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2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2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2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2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2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2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2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3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3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3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3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3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3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3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3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3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3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4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4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4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4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4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4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4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4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4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4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5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5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5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5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5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5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5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5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5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5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6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6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6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6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6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65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6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6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6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169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524510</xdr:colOff>
      <xdr:row>18</xdr:row>
      <xdr:rowOff>245745</xdr:rowOff>
    </xdr:to>
    <xdr:sp>
      <xdr:nvSpPr>
        <xdr:cNvPr id="170" name="Text Box 1"/>
        <xdr:cNvSpPr txBox="1"/>
      </xdr:nvSpPr>
      <xdr:spPr>
        <a:xfrm>
          <a:off x="810260" y="706755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525780</xdr:colOff>
      <xdr:row>18</xdr:row>
      <xdr:rowOff>245745</xdr:rowOff>
    </xdr:to>
    <xdr:sp>
      <xdr:nvSpPr>
        <xdr:cNvPr id="171" name="Text Box 1"/>
        <xdr:cNvSpPr txBox="1"/>
      </xdr:nvSpPr>
      <xdr:spPr>
        <a:xfrm>
          <a:off x="810260" y="706755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172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173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174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450215</xdr:colOff>
      <xdr:row>22</xdr:row>
      <xdr:rowOff>24130</xdr:rowOff>
    </xdr:to>
    <xdr:sp>
      <xdr:nvSpPr>
        <xdr:cNvPr id="175" name="Text Box 1"/>
        <xdr:cNvSpPr txBox="1"/>
      </xdr:nvSpPr>
      <xdr:spPr>
        <a:xfrm>
          <a:off x="810260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176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177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178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179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180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181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245745</xdr:rowOff>
    </xdr:to>
    <xdr:sp>
      <xdr:nvSpPr>
        <xdr:cNvPr id="182" name="Text Box 1"/>
        <xdr:cNvSpPr txBox="1"/>
      </xdr:nvSpPr>
      <xdr:spPr>
        <a:xfrm>
          <a:off x="810260" y="706755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527050</xdr:colOff>
      <xdr:row>18</xdr:row>
      <xdr:rowOff>239395</xdr:rowOff>
    </xdr:to>
    <xdr:sp>
      <xdr:nvSpPr>
        <xdr:cNvPr id="183" name="Text Box 1"/>
        <xdr:cNvSpPr txBox="1"/>
      </xdr:nvSpPr>
      <xdr:spPr>
        <a:xfrm>
          <a:off x="810260" y="706755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8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8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374015</xdr:colOff>
      <xdr:row>22</xdr:row>
      <xdr:rowOff>24130</xdr:rowOff>
    </xdr:to>
    <xdr:sp>
      <xdr:nvSpPr>
        <xdr:cNvPr id="186" name="Text Box 1"/>
        <xdr:cNvSpPr txBox="1"/>
      </xdr:nvSpPr>
      <xdr:spPr>
        <a:xfrm>
          <a:off x="1732915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87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8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89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9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91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9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193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19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195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196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2</xdr:col>
      <xdr:colOff>421640</xdr:colOff>
      <xdr:row>22</xdr:row>
      <xdr:rowOff>24130</xdr:rowOff>
    </xdr:to>
    <xdr:sp>
      <xdr:nvSpPr>
        <xdr:cNvPr id="197" name="Text Box 1"/>
        <xdr:cNvSpPr txBox="1"/>
      </xdr:nvSpPr>
      <xdr:spPr>
        <a:xfrm>
          <a:off x="1348740" y="706755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198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199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200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201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202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203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245745</xdr:rowOff>
    </xdr:to>
    <xdr:sp>
      <xdr:nvSpPr>
        <xdr:cNvPr id="204" name="Text Box 1"/>
        <xdr:cNvSpPr txBox="1"/>
      </xdr:nvSpPr>
      <xdr:spPr>
        <a:xfrm>
          <a:off x="1348740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18</xdr:row>
      <xdr:rowOff>0</xdr:rowOff>
    </xdr:from>
    <xdr:to>
      <xdr:col>3</xdr:col>
      <xdr:colOff>67310</xdr:colOff>
      <xdr:row>18</xdr:row>
      <xdr:rowOff>239395</xdr:rowOff>
    </xdr:to>
    <xdr:sp>
      <xdr:nvSpPr>
        <xdr:cNvPr id="205" name="Text Box 1"/>
        <xdr:cNvSpPr txBox="1"/>
      </xdr:nvSpPr>
      <xdr:spPr>
        <a:xfrm>
          <a:off x="1348740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206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17780</xdr:rowOff>
    </xdr:to>
    <xdr:sp>
      <xdr:nvSpPr>
        <xdr:cNvPr id="207" name="Text Box 2"/>
        <xdr:cNvSpPr txBox="1"/>
      </xdr:nvSpPr>
      <xdr:spPr>
        <a:xfrm>
          <a:off x="41821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208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209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17780</xdr:rowOff>
    </xdr:to>
    <xdr:sp>
      <xdr:nvSpPr>
        <xdr:cNvPr id="210" name="Text Box 2"/>
        <xdr:cNvSpPr txBox="1"/>
      </xdr:nvSpPr>
      <xdr:spPr>
        <a:xfrm>
          <a:off x="41821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86360</xdr:colOff>
      <xdr:row>22</xdr:row>
      <xdr:rowOff>24130</xdr:rowOff>
    </xdr:to>
    <xdr:sp>
      <xdr:nvSpPr>
        <xdr:cNvPr id="211" name="Text Box 2"/>
        <xdr:cNvSpPr txBox="1"/>
      </xdr:nvSpPr>
      <xdr:spPr>
        <a:xfrm>
          <a:off x="41821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212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524510</xdr:colOff>
      <xdr:row>18</xdr:row>
      <xdr:rowOff>245745</xdr:rowOff>
    </xdr:to>
    <xdr:sp>
      <xdr:nvSpPr>
        <xdr:cNvPr id="213" name="Text Box 1"/>
        <xdr:cNvSpPr txBox="1"/>
      </xdr:nvSpPr>
      <xdr:spPr>
        <a:xfrm>
          <a:off x="810260" y="706755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525780</xdr:colOff>
      <xdr:row>18</xdr:row>
      <xdr:rowOff>245745</xdr:rowOff>
    </xdr:to>
    <xdr:sp>
      <xdr:nvSpPr>
        <xdr:cNvPr id="214" name="Text Box 1"/>
        <xdr:cNvSpPr txBox="1"/>
      </xdr:nvSpPr>
      <xdr:spPr>
        <a:xfrm>
          <a:off x="810260" y="706755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18</xdr:row>
      <xdr:rowOff>0</xdr:rowOff>
    </xdr:from>
    <xdr:to>
      <xdr:col>1</xdr:col>
      <xdr:colOff>449580</xdr:colOff>
      <xdr:row>22</xdr:row>
      <xdr:rowOff>24130</xdr:rowOff>
    </xdr:to>
    <xdr:sp>
      <xdr:nvSpPr>
        <xdr:cNvPr id="215" name="Text Box 1"/>
        <xdr:cNvSpPr txBox="1"/>
      </xdr:nvSpPr>
      <xdr:spPr>
        <a:xfrm>
          <a:off x="810260" y="706755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1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1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1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1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2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2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2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2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2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2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2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2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2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2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3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3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3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3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3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3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3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3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3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3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4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4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4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8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4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0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2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4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6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5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5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6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6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6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6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6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6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6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6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6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6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7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7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7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7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7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7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7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7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78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79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80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81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82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83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84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85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245745</xdr:rowOff>
    </xdr:to>
    <xdr:sp>
      <xdr:nvSpPr>
        <xdr:cNvPr id="286" name="Text Box 1"/>
        <xdr:cNvSpPr txBox="1"/>
      </xdr:nvSpPr>
      <xdr:spPr>
        <a:xfrm>
          <a:off x="1732915" y="706755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18</xdr:row>
      <xdr:rowOff>0</xdr:rowOff>
    </xdr:from>
    <xdr:to>
      <xdr:col>3</xdr:col>
      <xdr:colOff>451485</xdr:colOff>
      <xdr:row>18</xdr:row>
      <xdr:rowOff>239395</xdr:rowOff>
    </xdr:to>
    <xdr:sp>
      <xdr:nvSpPr>
        <xdr:cNvPr id="287" name="Text Box 1"/>
        <xdr:cNvSpPr txBox="1"/>
      </xdr:nvSpPr>
      <xdr:spPr>
        <a:xfrm>
          <a:off x="1732915" y="706755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288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28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290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29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29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293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29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295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296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297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298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299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00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01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02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03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04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05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06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307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08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09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10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1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31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1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14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15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16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17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18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19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20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21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22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23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24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25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17780</xdr:rowOff>
    </xdr:to>
    <xdr:sp>
      <xdr:nvSpPr>
        <xdr:cNvPr id="326" name="Text Box 2"/>
        <xdr:cNvSpPr txBox="1"/>
      </xdr:nvSpPr>
      <xdr:spPr>
        <a:xfrm>
          <a:off x="4601210" y="70675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24130</xdr:rowOff>
    </xdr:to>
    <xdr:sp>
      <xdr:nvSpPr>
        <xdr:cNvPr id="327" name="Text Box 2"/>
        <xdr:cNvSpPr txBox="1"/>
      </xdr:nvSpPr>
      <xdr:spPr>
        <a:xfrm>
          <a:off x="4601210" y="706755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17780</xdr:rowOff>
    </xdr:to>
    <xdr:sp>
      <xdr:nvSpPr>
        <xdr:cNvPr id="328" name="Text Box 2"/>
        <xdr:cNvSpPr txBox="1"/>
      </xdr:nvSpPr>
      <xdr:spPr>
        <a:xfrm>
          <a:off x="4601210" y="70675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29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30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31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32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33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34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35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36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37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38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39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40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17780</xdr:rowOff>
    </xdr:to>
    <xdr:sp>
      <xdr:nvSpPr>
        <xdr:cNvPr id="341" name="Text Box 2"/>
        <xdr:cNvSpPr txBox="1"/>
      </xdr:nvSpPr>
      <xdr:spPr>
        <a:xfrm>
          <a:off x="4601210" y="70675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24130</xdr:rowOff>
    </xdr:to>
    <xdr:sp>
      <xdr:nvSpPr>
        <xdr:cNvPr id="342" name="Text Box 2"/>
        <xdr:cNvSpPr txBox="1"/>
      </xdr:nvSpPr>
      <xdr:spPr>
        <a:xfrm>
          <a:off x="4601210" y="706755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504825</xdr:colOff>
      <xdr:row>22</xdr:row>
      <xdr:rowOff>17780</xdr:rowOff>
    </xdr:to>
    <xdr:sp>
      <xdr:nvSpPr>
        <xdr:cNvPr id="343" name="Text Box 2"/>
        <xdr:cNvSpPr txBox="1"/>
      </xdr:nvSpPr>
      <xdr:spPr>
        <a:xfrm>
          <a:off x="4601210" y="706755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44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4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46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4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48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4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50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5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352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5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54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5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356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5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58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5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6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361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6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63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64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65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66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67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68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69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70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71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72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73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74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375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76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377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378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7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380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8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82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83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84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85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86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87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88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89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390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91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392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393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9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395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9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9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398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39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01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04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07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0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10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13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16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1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19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2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25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28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2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31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34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37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3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40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43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46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4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49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5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5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5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5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5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55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5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457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458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459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460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6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6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6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18</xdr:row>
      <xdr:rowOff>0</xdr:rowOff>
    </xdr:from>
    <xdr:to>
      <xdr:col>8</xdr:col>
      <xdr:colOff>85725</xdr:colOff>
      <xdr:row>22</xdr:row>
      <xdr:rowOff>24130</xdr:rowOff>
    </xdr:to>
    <xdr:sp>
      <xdr:nvSpPr>
        <xdr:cNvPr id="464" name="Text Box 2"/>
        <xdr:cNvSpPr txBox="1"/>
      </xdr:nvSpPr>
      <xdr:spPr>
        <a:xfrm>
          <a:off x="41814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46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466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46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6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69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7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471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72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473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74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475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76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477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78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18</xdr:row>
      <xdr:rowOff>0</xdr:rowOff>
    </xdr:from>
    <xdr:to>
      <xdr:col>7</xdr:col>
      <xdr:colOff>48260</xdr:colOff>
      <xdr:row>22</xdr:row>
      <xdr:rowOff>24130</xdr:rowOff>
    </xdr:to>
    <xdr:sp>
      <xdr:nvSpPr>
        <xdr:cNvPr id="479" name="Text Box 2"/>
        <xdr:cNvSpPr txBox="1"/>
      </xdr:nvSpPr>
      <xdr:spPr>
        <a:xfrm>
          <a:off x="363855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80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24130</xdr:rowOff>
    </xdr:to>
    <xdr:sp>
      <xdr:nvSpPr>
        <xdr:cNvPr id="481" name="Text Box 2"/>
        <xdr:cNvSpPr txBox="1"/>
      </xdr:nvSpPr>
      <xdr:spPr>
        <a:xfrm>
          <a:off x="3610610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18</xdr:row>
      <xdr:rowOff>0</xdr:rowOff>
    </xdr:from>
    <xdr:to>
      <xdr:col>7</xdr:col>
      <xdr:colOff>20320</xdr:colOff>
      <xdr:row>22</xdr:row>
      <xdr:rowOff>17780</xdr:rowOff>
    </xdr:to>
    <xdr:sp>
      <xdr:nvSpPr>
        <xdr:cNvPr id="482" name="Text Box 2"/>
        <xdr:cNvSpPr txBox="1"/>
      </xdr:nvSpPr>
      <xdr:spPr>
        <a:xfrm>
          <a:off x="3610610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8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84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8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8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87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8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8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90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93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96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49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499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0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05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08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0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11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14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17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1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20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23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26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28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29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1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32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4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35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6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7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38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39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40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41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42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43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17780</xdr:rowOff>
    </xdr:to>
    <xdr:sp>
      <xdr:nvSpPr>
        <xdr:cNvPr id="544" name="Text Box 2"/>
        <xdr:cNvSpPr txBox="1"/>
      </xdr:nvSpPr>
      <xdr:spPr>
        <a:xfrm>
          <a:off x="132969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18</xdr:row>
      <xdr:rowOff>0</xdr:rowOff>
    </xdr:from>
    <xdr:to>
      <xdr:col>3</xdr:col>
      <xdr:colOff>45720</xdr:colOff>
      <xdr:row>22</xdr:row>
      <xdr:rowOff>24130</xdr:rowOff>
    </xdr:to>
    <xdr:sp>
      <xdr:nvSpPr>
        <xdr:cNvPr id="545" name="Text Box 2"/>
        <xdr:cNvSpPr txBox="1"/>
      </xdr:nvSpPr>
      <xdr:spPr>
        <a:xfrm>
          <a:off x="132969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46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47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4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4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50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5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52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5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54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5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56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5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58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5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60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6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62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63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64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65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66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6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68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6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70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7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72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7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574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7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576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57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7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7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80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81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82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83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84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85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86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87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8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8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90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91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92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93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94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95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96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97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59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59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00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01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02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03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04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05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06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0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08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0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10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1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12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1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14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1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16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1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1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1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20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21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22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2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24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2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26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2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28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2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30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3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32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3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34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35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36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37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38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39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24130</xdr:rowOff>
    </xdr:to>
    <xdr:sp>
      <xdr:nvSpPr>
        <xdr:cNvPr id="640" name="Text Box 2"/>
        <xdr:cNvSpPr txBox="1"/>
      </xdr:nvSpPr>
      <xdr:spPr>
        <a:xfrm>
          <a:off x="4601210" y="706755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18</xdr:row>
      <xdr:rowOff>0</xdr:rowOff>
    </xdr:from>
    <xdr:to>
      <xdr:col>8</xdr:col>
      <xdr:colOff>506095</xdr:colOff>
      <xdr:row>22</xdr:row>
      <xdr:rowOff>17780</xdr:rowOff>
    </xdr:to>
    <xdr:sp>
      <xdr:nvSpPr>
        <xdr:cNvPr id="641" name="Text Box 2"/>
        <xdr:cNvSpPr txBox="1"/>
      </xdr:nvSpPr>
      <xdr:spPr>
        <a:xfrm>
          <a:off x="4601210" y="706755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42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4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44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45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46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47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48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49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18</xdr:row>
      <xdr:rowOff>0</xdr:rowOff>
    </xdr:from>
    <xdr:to>
      <xdr:col>8</xdr:col>
      <xdr:colOff>47625</xdr:colOff>
      <xdr:row>22</xdr:row>
      <xdr:rowOff>24130</xdr:rowOff>
    </xdr:to>
    <xdr:sp>
      <xdr:nvSpPr>
        <xdr:cNvPr id="650" name="Text Box 2"/>
        <xdr:cNvSpPr txBox="1"/>
      </xdr:nvSpPr>
      <xdr:spPr>
        <a:xfrm>
          <a:off x="414337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51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24130</xdr:rowOff>
    </xdr:to>
    <xdr:sp>
      <xdr:nvSpPr>
        <xdr:cNvPr id="652" name="Text Box 2"/>
        <xdr:cNvSpPr txBox="1"/>
      </xdr:nvSpPr>
      <xdr:spPr>
        <a:xfrm>
          <a:off x="4115435" y="706755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18</xdr:row>
      <xdr:rowOff>0</xdr:rowOff>
    </xdr:from>
    <xdr:to>
      <xdr:col>8</xdr:col>
      <xdr:colOff>19685</xdr:colOff>
      <xdr:row>22</xdr:row>
      <xdr:rowOff>17780</xdr:rowOff>
    </xdr:to>
    <xdr:sp>
      <xdr:nvSpPr>
        <xdr:cNvPr id="653" name="Text Box 2"/>
        <xdr:cNvSpPr txBox="1"/>
      </xdr:nvSpPr>
      <xdr:spPr>
        <a:xfrm>
          <a:off x="4115435" y="706755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54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55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56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57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58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59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0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1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62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3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4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65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6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7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68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69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0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71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2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3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74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5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6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77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8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79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80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1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2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83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4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5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86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7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19050</xdr:rowOff>
    </xdr:to>
    <xdr:sp>
      <xdr:nvSpPr>
        <xdr:cNvPr id="688" name="Text Box 2"/>
        <xdr:cNvSpPr txBox="1"/>
      </xdr:nvSpPr>
      <xdr:spPr>
        <a:xfrm>
          <a:off x="4182110" y="42100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85725</xdr:colOff>
      <xdr:row>13</xdr:row>
      <xdr:rowOff>25400</xdr:rowOff>
    </xdr:to>
    <xdr:sp>
      <xdr:nvSpPr>
        <xdr:cNvPr id="689" name="Text Box 2"/>
        <xdr:cNvSpPr txBox="1"/>
      </xdr:nvSpPr>
      <xdr:spPr>
        <a:xfrm>
          <a:off x="4182110" y="421005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U206"/>
  <sheetViews>
    <sheetView tabSelected="1" zoomScaleSheetLayoutView="70" topLeftCell="D1" workbookViewId="0">
      <pane ySplit="4" topLeftCell="A5" activePane="bottomLeft" state="frozen"/>
      <selection/>
      <selection pane="bottomLeft" activeCell="A1" sqref="A1:U1"/>
    </sheetView>
  </sheetViews>
  <sheetFormatPr defaultColWidth="9" defaultRowHeight="13.5"/>
  <cols>
    <col min="1" max="1" width="4.88333333333333" style="23" customWidth="1"/>
    <col min="2" max="2" width="7.44166666666667" style="23" customWidth="1"/>
    <col min="3" max="3" width="5.66666666666667" style="23" customWidth="1"/>
    <col min="4" max="4" width="10.75" style="23" customWidth="1"/>
    <col min="5" max="5" width="6.75" style="23" customWidth="1"/>
    <col min="6" max="6" width="6.13333333333333" style="23" customWidth="1"/>
    <col min="7" max="7" width="6.625" style="23" customWidth="1"/>
    <col min="8" max="8" width="6.63333333333333" style="23" customWidth="1"/>
    <col min="9" max="9" width="10.6333333333333" style="23" customWidth="1"/>
    <col min="10" max="10" width="38.6083333333333" style="23" customWidth="1"/>
    <col min="11" max="11" width="11.625" style="36" customWidth="1"/>
    <col min="12" max="12" width="12.875" style="36" customWidth="1"/>
    <col min="13" max="13" width="10" style="36" customWidth="1"/>
    <col min="14" max="14" width="11.625" style="36" customWidth="1"/>
    <col min="15" max="15" width="14.125" style="36" customWidth="1"/>
    <col min="16" max="16" width="23" style="23" customWidth="1"/>
    <col min="17" max="17" width="30.625" style="23" customWidth="1"/>
    <col min="18" max="18" width="5.75" style="23" customWidth="1"/>
    <col min="19" max="19" width="6.63333333333333" style="23" customWidth="1"/>
    <col min="20" max="20" width="6.375" style="37" customWidth="1"/>
    <col min="21" max="21" width="4.875" style="23" customWidth="1"/>
    <col min="22" max="23" width="9" style="23"/>
    <col min="24" max="16376" width="6.25" style="23"/>
    <col min="16377" max="16377" width="9" style="23"/>
    <col min="16378" max="16378" width="6.25" style="23"/>
    <col min="16379" max="16384" width="9" style="23"/>
  </cols>
  <sheetData>
    <row r="1" s="23" customFormat="1" ht="27" spans="1: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="24" customFormat="1" ht="28.5" customHeight="1" spans="1:21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/>
      <c r="I2" s="39"/>
      <c r="J2" s="39" t="s">
        <v>8</v>
      </c>
      <c r="K2" s="53" t="s">
        <v>9</v>
      </c>
      <c r="L2" s="54" t="s">
        <v>10</v>
      </c>
      <c r="M2" s="54"/>
      <c r="N2" s="54"/>
      <c r="O2" s="54"/>
      <c r="P2" s="39" t="s">
        <v>11</v>
      </c>
      <c r="Q2" s="39" t="s">
        <v>12</v>
      </c>
      <c r="R2" s="39" t="s">
        <v>13</v>
      </c>
      <c r="S2" s="39"/>
      <c r="T2" s="64" t="s">
        <v>14</v>
      </c>
      <c r="U2" s="39" t="s">
        <v>15</v>
      </c>
    </row>
    <row r="3" s="24" customFormat="1" ht="28.5" spans="1:21">
      <c r="A3" s="39"/>
      <c r="B3" s="39"/>
      <c r="C3" s="39"/>
      <c r="D3" s="39"/>
      <c r="E3" s="39"/>
      <c r="F3" s="39"/>
      <c r="G3" s="39" t="s">
        <v>16</v>
      </c>
      <c r="H3" s="39" t="s">
        <v>17</v>
      </c>
      <c r="I3" s="39" t="s">
        <v>18</v>
      </c>
      <c r="J3" s="39"/>
      <c r="K3" s="55"/>
      <c r="L3" s="54" t="s">
        <v>19</v>
      </c>
      <c r="M3" s="54" t="s">
        <v>20</v>
      </c>
      <c r="N3" s="54" t="s">
        <v>21</v>
      </c>
      <c r="O3" s="54" t="s">
        <v>22</v>
      </c>
      <c r="P3" s="39"/>
      <c r="Q3" s="39"/>
      <c r="R3" s="39" t="s">
        <v>23</v>
      </c>
      <c r="S3" s="39" t="s">
        <v>24</v>
      </c>
      <c r="T3" s="64"/>
      <c r="U3" s="39"/>
    </row>
    <row r="4" s="23" customFormat="1" hidden="1" spans="1:21">
      <c r="A4" s="40"/>
      <c r="B4" s="40"/>
      <c r="C4" s="40"/>
      <c r="D4" s="40"/>
      <c r="E4" s="40"/>
      <c r="F4" s="40"/>
      <c r="G4" s="40"/>
      <c r="H4" s="40"/>
      <c r="I4" s="40"/>
      <c r="J4" s="40"/>
      <c r="K4" s="56">
        <f>SUM(K5:K206)</f>
        <v>105019.4</v>
      </c>
      <c r="L4" s="56">
        <f>SUM(L5:L206)</f>
        <v>83854.1</v>
      </c>
      <c r="M4" s="56">
        <f>SUM(M5:M206)</f>
        <v>0</v>
      </c>
      <c r="N4" s="56">
        <f>SUM(N5:N206)</f>
        <v>21165.3</v>
      </c>
      <c r="O4" s="56">
        <f>SUM(O5:O206)</f>
        <v>105019.4</v>
      </c>
      <c r="P4" s="40"/>
      <c r="Q4" s="40"/>
      <c r="R4" s="40"/>
      <c r="S4" s="40"/>
      <c r="T4" s="65"/>
      <c r="U4" s="66"/>
    </row>
    <row r="5" s="25" customFormat="1" ht="33.75" spans="1:21">
      <c r="A5" s="41">
        <v>1</v>
      </c>
      <c r="B5" s="41" t="s">
        <v>25</v>
      </c>
      <c r="C5" s="41" t="s">
        <v>26</v>
      </c>
      <c r="D5" s="41" t="s">
        <v>27</v>
      </c>
      <c r="E5" s="41" t="s">
        <v>28</v>
      </c>
      <c r="F5" s="41" t="s">
        <v>28</v>
      </c>
      <c r="G5" s="41" t="s">
        <v>29</v>
      </c>
      <c r="H5" s="41" t="s">
        <v>30</v>
      </c>
      <c r="I5" s="41" t="s">
        <v>30</v>
      </c>
      <c r="J5" s="41" t="s">
        <v>31</v>
      </c>
      <c r="K5" s="57">
        <v>660</v>
      </c>
      <c r="L5" s="57">
        <v>660</v>
      </c>
      <c r="M5" s="57"/>
      <c r="N5" s="57"/>
      <c r="O5" s="57">
        <v>660</v>
      </c>
      <c r="P5" s="42" t="s">
        <v>32</v>
      </c>
      <c r="Q5" s="42" t="s">
        <v>33</v>
      </c>
      <c r="R5" s="67">
        <v>2200</v>
      </c>
      <c r="S5" s="42">
        <v>7000</v>
      </c>
      <c r="T5" s="52" t="s">
        <v>34</v>
      </c>
      <c r="U5" s="68"/>
    </row>
    <row r="6" s="26" customFormat="1" ht="45" spans="1:21">
      <c r="A6" s="41">
        <v>2</v>
      </c>
      <c r="B6" s="42" t="s">
        <v>35</v>
      </c>
      <c r="C6" s="42" t="s">
        <v>26</v>
      </c>
      <c r="D6" s="42" t="s">
        <v>36</v>
      </c>
      <c r="E6" s="42" t="s">
        <v>37</v>
      </c>
      <c r="F6" s="42" t="s">
        <v>38</v>
      </c>
      <c r="G6" s="42" t="s">
        <v>29</v>
      </c>
      <c r="H6" s="42" t="s">
        <v>30</v>
      </c>
      <c r="I6" s="42" t="s">
        <v>30</v>
      </c>
      <c r="J6" s="42" t="s">
        <v>39</v>
      </c>
      <c r="K6" s="58">
        <v>1000</v>
      </c>
      <c r="L6" s="58">
        <v>1000</v>
      </c>
      <c r="M6" s="58"/>
      <c r="N6" s="58"/>
      <c r="O6" s="58">
        <v>1000</v>
      </c>
      <c r="P6" s="42" t="s">
        <v>40</v>
      </c>
      <c r="Q6" s="42" t="s">
        <v>41</v>
      </c>
      <c r="R6" s="42">
        <v>5500</v>
      </c>
      <c r="S6" s="42">
        <v>15500</v>
      </c>
      <c r="T6" s="52" t="s">
        <v>34</v>
      </c>
      <c r="U6" s="68"/>
    </row>
    <row r="7" s="27" customFormat="1" ht="56.25" spans="1:21">
      <c r="A7" s="41">
        <v>3</v>
      </c>
      <c r="B7" s="42" t="s">
        <v>42</v>
      </c>
      <c r="C7" s="42" t="s">
        <v>26</v>
      </c>
      <c r="D7" s="42" t="s">
        <v>43</v>
      </c>
      <c r="E7" s="42" t="s">
        <v>44</v>
      </c>
      <c r="F7" s="42" t="s">
        <v>44</v>
      </c>
      <c r="G7" s="42" t="s">
        <v>29</v>
      </c>
      <c r="H7" s="43" t="s">
        <v>30</v>
      </c>
      <c r="I7" s="43" t="s">
        <v>30</v>
      </c>
      <c r="J7" s="42" t="s">
        <v>45</v>
      </c>
      <c r="K7" s="58">
        <v>700</v>
      </c>
      <c r="L7" s="58">
        <v>700</v>
      </c>
      <c r="M7" s="58"/>
      <c r="N7" s="57"/>
      <c r="O7" s="58">
        <v>700</v>
      </c>
      <c r="P7" s="42" t="s">
        <v>46</v>
      </c>
      <c r="Q7" s="42" t="s">
        <v>47</v>
      </c>
      <c r="R7" s="42">
        <v>3300</v>
      </c>
      <c r="S7" s="42">
        <v>9500</v>
      </c>
      <c r="T7" s="52" t="s">
        <v>34</v>
      </c>
      <c r="U7" s="68"/>
    </row>
    <row r="8" s="27" customFormat="1" ht="33.75" spans="1:21">
      <c r="A8" s="41">
        <v>4</v>
      </c>
      <c r="B8" s="42" t="s">
        <v>48</v>
      </c>
      <c r="C8" s="42" t="s">
        <v>26</v>
      </c>
      <c r="D8" s="42" t="s">
        <v>49</v>
      </c>
      <c r="E8" s="42" t="s">
        <v>50</v>
      </c>
      <c r="F8" s="42" t="s">
        <v>50</v>
      </c>
      <c r="G8" s="42" t="s">
        <v>29</v>
      </c>
      <c r="H8" s="42" t="s">
        <v>30</v>
      </c>
      <c r="I8" s="42" t="s">
        <v>30</v>
      </c>
      <c r="J8" s="42" t="s">
        <v>51</v>
      </c>
      <c r="K8" s="58">
        <v>400</v>
      </c>
      <c r="L8" s="58">
        <v>400</v>
      </c>
      <c r="M8" s="58"/>
      <c r="N8" s="57"/>
      <c r="O8" s="58">
        <v>400</v>
      </c>
      <c r="P8" s="42" t="s">
        <v>52</v>
      </c>
      <c r="Q8" s="42" t="s">
        <v>53</v>
      </c>
      <c r="R8" s="42">
        <v>8000</v>
      </c>
      <c r="S8" s="42">
        <v>16000</v>
      </c>
      <c r="T8" s="52" t="s">
        <v>34</v>
      </c>
      <c r="U8" s="68"/>
    </row>
    <row r="9" s="27" customFormat="1" ht="33.75" spans="1:21">
      <c r="A9" s="41">
        <v>5</v>
      </c>
      <c r="B9" s="42" t="s">
        <v>48</v>
      </c>
      <c r="C9" s="42" t="s">
        <v>26</v>
      </c>
      <c r="D9" s="42" t="s">
        <v>54</v>
      </c>
      <c r="E9" s="42" t="s">
        <v>50</v>
      </c>
      <c r="F9" s="42" t="s">
        <v>50</v>
      </c>
      <c r="G9" s="42" t="s">
        <v>29</v>
      </c>
      <c r="H9" s="42" t="s">
        <v>30</v>
      </c>
      <c r="I9" s="42" t="s">
        <v>30</v>
      </c>
      <c r="J9" s="42" t="s">
        <v>55</v>
      </c>
      <c r="K9" s="58">
        <v>60</v>
      </c>
      <c r="L9" s="57">
        <v>60</v>
      </c>
      <c r="M9" s="57"/>
      <c r="N9" s="57"/>
      <c r="O9" s="57">
        <v>60</v>
      </c>
      <c r="P9" s="42" t="s">
        <v>56</v>
      </c>
      <c r="Q9" s="42" t="s">
        <v>57</v>
      </c>
      <c r="R9" s="42">
        <v>300</v>
      </c>
      <c r="S9" s="42">
        <v>1200</v>
      </c>
      <c r="T9" s="52" t="s">
        <v>34</v>
      </c>
      <c r="U9" s="68"/>
    </row>
    <row r="10" s="28" customFormat="1" ht="45" spans="1:21">
      <c r="A10" s="41">
        <v>6</v>
      </c>
      <c r="B10" s="42" t="s">
        <v>58</v>
      </c>
      <c r="C10" s="42" t="s">
        <v>26</v>
      </c>
      <c r="D10" s="42" t="s">
        <v>59</v>
      </c>
      <c r="E10" s="42" t="s">
        <v>60</v>
      </c>
      <c r="F10" s="42" t="s">
        <v>60</v>
      </c>
      <c r="G10" s="42" t="s">
        <v>29</v>
      </c>
      <c r="H10" s="42" t="s">
        <v>30</v>
      </c>
      <c r="I10" s="42" t="s">
        <v>30</v>
      </c>
      <c r="J10" s="42" t="s">
        <v>61</v>
      </c>
      <c r="K10" s="58">
        <v>204.8</v>
      </c>
      <c r="L10" s="58">
        <v>204.8</v>
      </c>
      <c r="M10" s="58"/>
      <c r="N10" s="58"/>
      <c r="O10" s="58">
        <v>204.8</v>
      </c>
      <c r="P10" s="58" t="s">
        <v>62</v>
      </c>
      <c r="Q10" s="42" t="s">
        <v>63</v>
      </c>
      <c r="R10" s="42">
        <v>25000</v>
      </c>
      <c r="S10" s="42">
        <v>70000</v>
      </c>
      <c r="T10" s="52" t="s">
        <v>34</v>
      </c>
      <c r="U10" s="68"/>
    </row>
    <row r="11" s="25" customFormat="1" ht="45" hidden="1" spans="1:21">
      <c r="A11" s="41">
        <v>7</v>
      </c>
      <c r="B11" s="44" t="s">
        <v>58</v>
      </c>
      <c r="C11" s="42" t="s">
        <v>26</v>
      </c>
      <c r="D11" s="41" t="s">
        <v>64</v>
      </c>
      <c r="E11" s="41" t="s">
        <v>65</v>
      </c>
      <c r="F11" s="41" t="s">
        <v>66</v>
      </c>
      <c r="G11" s="41" t="s">
        <v>66</v>
      </c>
      <c r="H11" s="41" t="s">
        <v>67</v>
      </c>
      <c r="I11" s="41" t="s">
        <v>67</v>
      </c>
      <c r="J11" s="41" t="s">
        <v>68</v>
      </c>
      <c r="K11" s="57">
        <v>358</v>
      </c>
      <c r="L11" s="57">
        <v>358</v>
      </c>
      <c r="M11" s="57"/>
      <c r="N11" s="57"/>
      <c r="O11" s="57">
        <v>358</v>
      </c>
      <c r="P11" s="41" t="s">
        <v>69</v>
      </c>
      <c r="Q11" s="45" t="s">
        <v>70</v>
      </c>
      <c r="R11" s="67">
        <v>51</v>
      </c>
      <c r="S11" s="42">
        <v>159</v>
      </c>
      <c r="T11" s="69" t="s">
        <v>34</v>
      </c>
      <c r="U11" s="68"/>
    </row>
    <row r="12" s="25" customFormat="1" ht="33.75" hidden="1" spans="1:21">
      <c r="A12" s="41">
        <v>8</v>
      </c>
      <c r="B12" s="42" t="s">
        <v>58</v>
      </c>
      <c r="C12" s="42" t="s">
        <v>26</v>
      </c>
      <c r="D12" s="42" t="s">
        <v>71</v>
      </c>
      <c r="E12" s="42" t="s">
        <v>65</v>
      </c>
      <c r="F12" s="42" t="s">
        <v>72</v>
      </c>
      <c r="G12" s="41" t="s">
        <v>72</v>
      </c>
      <c r="H12" s="42" t="s">
        <v>73</v>
      </c>
      <c r="I12" s="42" t="s">
        <v>73</v>
      </c>
      <c r="J12" s="42" t="s">
        <v>74</v>
      </c>
      <c r="K12" s="58">
        <v>189</v>
      </c>
      <c r="L12" s="58">
        <v>189</v>
      </c>
      <c r="M12" s="58"/>
      <c r="N12" s="58"/>
      <c r="O12" s="58">
        <v>189</v>
      </c>
      <c r="P12" s="42" t="s">
        <v>75</v>
      </c>
      <c r="Q12" s="42" t="s">
        <v>70</v>
      </c>
      <c r="R12" s="41">
        <v>152</v>
      </c>
      <c r="S12" s="42">
        <v>396</v>
      </c>
      <c r="T12" s="69" t="s">
        <v>34</v>
      </c>
      <c r="U12" s="68"/>
    </row>
    <row r="13" s="25" customFormat="1" ht="45" spans="1:21">
      <c r="A13" s="41">
        <v>9</v>
      </c>
      <c r="B13" s="42" t="s">
        <v>76</v>
      </c>
      <c r="C13" s="42" t="s">
        <v>26</v>
      </c>
      <c r="D13" s="42" t="s">
        <v>76</v>
      </c>
      <c r="E13" s="42" t="s">
        <v>77</v>
      </c>
      <c r="F13" s="42" t="s">
        <v>78</v>
      </c>
      <c r="G13" s="45" t="s">
        <v>29</v>
      </c>
      <c r="H13" s="45" t="s">
        <v>30</v>
      </c>
      <c r="I13" s="45" t="s">
        <v>30</v>
      </c>
      <c r="J13" s="42" t="s">
        <v>79</v>
      </c>
      <c r="K13" s="58">
        <v>350</v>
      </c>
      <c r="L13" s="57">
        <v>350</v>
      </c>
      <c r="M13" s="57"/>
      <c r="N13" s="58"/>
      <c r="O13" s="57">
        <v>350</v>
      </c>
      <c r="P13" s="42" t="s">
        <v>80</v>
      </c>
      <c r="Q13" s="42" t="s">
        <v>81</v>
      </c>
      <c r="R13" s="42">
        <v>25000</v>
      </c>
      <c r="S13" s="42">
        <v>70000</v>
      </c>
      <c r="T13" s="52" t="s">
        <v>34</v>
      </c>
      <c r="U13" s="68"/>
    </row>
    <row r="14" s="29" customFormat="1" ht="45" spans="1:21">
      <c r="A14" s="41">
        <v>10</v>
      </c>
      <c r="B14" s="42" t="s">
        <v>82</v>
      </c>
      <c r="C14" s="42" t="s">
        <v>83</v>
      </c>
      <c r="D14" s="42" t="s">
        <v>84</v>
      </c>
      <c r="E14" s="42" t="s">
        <v>85</v>
      </c>
      <c r="F14" s="42" t="s">
        <v>38</v>
      </c>
      <c r="G14" s="42" t="s">
        <v>29</v>
      </c>
      <c r="H14" s="42" t="s">
        <v>30</v>
      </c>
      <c r="I14" s="42" t="s">
        <v>30</v>
      </c>
      <c r="J14" s="42" t="s">
        <v>84</v>
      </c>
      <c r="K14" s="58">
        <v>2000</v>
      </c>
      <c r="L14" s="58">
        <v>2000</v>
      </c>
      <c r="M14" s="58"/>
      <c r="N14" s="58"/>
      <c r="O14" s="58">
        <v>2000</v>
      </c>
      <c r="P14" s="42" t="s">
        <v>86</v>
      </c>
      <c r="Q14" s="45" t="s">
        <v>87</v>
      </c>
      <c r="R14" s="42">
        <v>109</v>
      </c>
      <c r="S14" s="42">
        <v>214</v>
      </c>
      <c r="T14" s="69" t="s">
        <v>34</v>
      </c>
      <c r="U14" s="68"/>
    </row>
    <row r="15" s="25" customFormat="1" ht="33.75" spans="1:21">
      <c r="A15" s="41">
        <v>11</v>
      </c>
      <c r="B15" s="42" t="s">
        <v>82</v>
      </c>
      <c r="C15" s="42" t="s">
        <v>26</v>
      </c>
      <c r="D15" s="42" t="s">
        <v>88</v>
      </c>
      <c r="E15" s="42" t="s">
        <v>37</v>
      </c>
      <c r="F15" s="42" t="s">
        <v>89</v>
      </c>
      <c r="G15" s="42" t="s">
        <v>29</v>
      </c>
      <c r="H15" s="42" t="s">
        <v>30</v>
      </c>
      <c r="I15" s="42" t="s">
        <v>30</v>
      </c>
      <c r="J15" s="42" t="s">
        <v>90</v>
      </c>
      <c r="K15" s="58">
        <v>1050</v>
      </c>
      <c r="L15" s="57">
        <v>1050</v>
      </c>
      <c r="M15" s="57"/>
      <c r="N15" s="58"/>
      <c r="O15" s="57">
        <v>1050</v>
      </c>
      <c r="P15" s="42" t="s">
        <v>91</v>
      </c>
      <c r="Q15" s="42" t="s">
        <v>92</v>
      </c>
      <c r="R15" s="42">
        <v>17192</v>
      </c>
      <c r="S15" s="42">
        <v>45000</v>
      </c>
      <c r="T15" s="52" t="s">
        <v>34</v>
      </c>
      <c r="U15" s="68"/>
    </row>
    <row r="16" s="25" customFormat="1" ht="33.75" spans="1:21">
      <c r="A16" s="41">
        <v>12</v>
      </c>
      <c r="B16" s="42" t="s">
        <v>82</v>
      </c>
      <c r="C16" s="42" t="s">
        <v>26</v>
      </c>
      <c r="D16" s="42" t="s">
        <v>93</v>
      </c>
      <c r="E16" s="42" t="s">
        <v>37</v>
      </c>
      <c r="F16" s="42" t="s">
        <v>89</v>
      </c>
      <c r="G16" s="42" t="s">
        <v>29</v>
      </c>
      <c r="H16" s="42" t="s">
        <v>30</v>
      </c>
      <c r="I16" s="42" t="s">
        <v>30</v>
      </c>
      <c r="J16" s="42" t="s">
        <v>90</v>
      </c>
      <c r="K16" s="58">
        <v>1050</v>
      </c>
      <c r="L16" s="57">
        <v>1050</v>
      </c>
      <c r="M16" s="57"/>
      <c r="N16" s="58"/>
      <c r="O16" s="57">
        <v>1050</v>
      </c>
      <c r="P16" s="42" t="s">
        <v>91</v>
      </c>
      <c r="Q16" s="42" t="s">
        <v>92</v>
      </c>
      <c r="R16" s="42">
        <v>17192</v>
      </c>
      <c r="S16" s="42">
        <v>45000</v>
      </c>
      <c r="T16" s="52" t="s">
        <v>34</v>
      </c>
      <c r="U16" s="68"/>
    </row>
    <row r="17" s="25" customFormat="1" ht="33.75" spans="1:21">
      <c r="A17" s="41">
        <v>13</v>
      </c>
      <c r="B17" s="42" t="s">
        <v>82</v>
      </c>
      <c r="C17" s="42" t="s">
        <v>26</v>
      </c>
      <c r="D17" s="42" t="s">
        <v>94</v>
      </c>
      <c r="E17" s="42" t="s">
        <v>37</v>
      </c>
      <c r="F17" s="42" t="s">
        <v>89</v>
      </c>
      <c r="G17" s="42" t="s">
        <v>29</v>
      </c>
      <c r="H17" s="42" t="s">
        <v>30</v>
      </c>
      <c r="I17" s="42" t="s">
        <v>30</v>
      </c>
      <c r="J17" s="42" t="s">
        <v>90</v>
      </c>
      <c r="K17" s="58">
        <v>1050</v>
      </c>
      <c r="L17" s="57">
        <v>1050</v>
      </c>
      <c r="M17" s="57"/>
      <c r="N17" s="58"/>
      <c r="O17" s="57">
        <v>1050</v>
      </c>
      <c r="P17" s="42" t="s">
        <v>91</v>
      </c>
      <c r="Q17" s="42" t="s">
        <v>92</v>
      </c>
      <c r="R17" s="42">
        <v>17192</v>
      </c>
      <c r="S17" s="42">
        <v>45000</v>
      </c>
      <c r="T17" s="52" t="s">
        <v>34</v>
      </c>
      <c r="U17" s="68"/>
    </row>
    <row r="18" s="25" customFormat="1" ht="33.75" spans="1:21">
      <c r="A18" s="41">
        <v>14</v>
      </c>
      <c r="B18" s="42" t="s">
        <v>82</v>
      </c>
      <c r="C18" s="42" t="s">
        <v>26</v>
      </c>
      <c r="D18" s="42" t="s">
        <v>95</v>
      </c>
      <c r="E18" s="42" t="s">
        <v>37</v>
      </c>
      <c r="F18" s="42" t="s">
        <v>89</v>
      </c>
      <c r="G18" s="42" t="s">
        <v>29</v>
      </c>
      <c r="H18" s="42" t="s">
        <v>30</v>
      </c>
      <c r="I18" s="42" t="s">
        <v>30</v>
      </c>
      <c r="J18" s="42" t="s">
        <v>90</v>
      </c>
      <c r="K18" s="58">
        <v>1050</v>
      </c>
      <c r="L18" s="57">
        <v>1050</v>
      </c>
      <c r="M18" s="57"/>
      <c r="N18" s="58"/>
      <c r="O18" s="57">
        <v>1050</v>
      </c>
      <c r="P18" s="42" t="s">
        <v>91</v>
      </c>
      <c r="Q18" s="42" t="s">
        <v>92</v>
      </c>
      <c r="R18" s="42">
        <v>17192</v>
      </c>
      <c r="S18" s="42">
        <v>45000</v>
      </c>
      <c r="T18" s="52" t="s">
        <v>34</v>
      </c>
      <c r="U18" s="68"/>
    </row>
    <row r="19" s="30" customFormat="1" ht="45" spans="1:21">
      <c r="A19" s="41">
        <v>15</v>
      </c>
      <c r="B19" s="46" t="s">
        <v>82</v>
      </c>
      <c r="C19" s="47" t="s">
        <v>26</v>
      </c>
      <c r="D19" s="42" t="s">
        <v>96</v>
      </c>
      <c r="E19" s="42" t="s">
        <v>37</v>
      </c>
      <c r="F19" s="42" t="s">
        <v>89</v>
      </c>
      <c r="G19" s="42" t="s">
        <v>29</v>
      </c>
      <c r="H19" s="42" t="s">
        <v>30</v>
      </c>
      <c r="I19" s="42" t="s">
        <v>30</v>
      </c>
      <c r="J19" s="42" t="s">
        <v>97</v>
      </c>
      <c r="K19" s="58">
        <v>350</v>
      </c>
      <c r="L19" s="58">
        <v>350</v>
      </c>
      <c r="M19" s="58"/>
      <c r="N19" s="58"/>
      <c r="O19" s="58">
        <v>350</v>
      </c>
      <c r="P19" s="42" t="s">
        <v>98</v>
      </c>
      <c r="Q19" s="42" t="s">
        <v>99</v>
      </c>
      <c r="R19" s="42">
        <v>2500</v>
      </c>
      <c r="S19" s="42">
        <v>7500</v>
      </c>
      <c r="T19" s="69" t="s">
        <v>34</v>
      </c>
      <c r="U19" s="68"/>
    </row>
    <row r="20" s="29" customFormat="1" ht="45" hidden="1" spans="1:21">
      <c r="A20" s="41">
        <v>16</v>
      </c>
      <c r="B20" s="42" t="s">
        <v>48</v>
      </c>
      <c r="C20" s="42" t="s">
        <v>26</v>
      </c>
      <c r="D20" s="42" t="s">
        <v>100</v>
      </c>
      <c r="E20" s="42" t="s">
        <v>50</v>
      </c>
      <c r="F20" s="42" t="s">
        <v>101</v>
      </c>
      <c r="G20" s="42" t="s">
        <v>101</v>
      </c>
      <c r="H20" s="45" t="s">
        <v>102</v>
      </c>
      <c r="I20" s="45" t="s">
        <v>103</v>
      </c>
      <c r="J20" s="42" t="s">
        <v>104</v>
      </c>
      <c r="K20" s="58">
        <v>600</v>
      </c>
      <c r="L20" s="58">
        <v>600</v>
      </c>
      <c r="M20" s="58"/>
      <c r="N20" s="58"/>
      <c r="O20" s="58">
        <v>600</v>
      </c>
      <c r="P20" s="42" t="s">
        <v>105</v>
      </c>
      <c r="Q20" s="70" t="s">
        <v>106</v>
      </c>
      <c r="R20" s="42">
        <v>9</v>
      </c>
      <c r="S20" s="42">
        <v>30</v>
      </c>
      <c r="T20" s="42" t="s">
        <v>34</v>
      </c>
      <c r="U20" s="68"/>
    </row>
    <row r="21" s="29" customFormat="1" ht="45" hidden="1" spans="1:21">
      <c r="A21" s="41">
        <v>17</v>
      </c>
      <c r="B21" s="41" t="s">
        <v>107</v>
      </c>
      <c r="C21" s="42" t="s">
        <v>26</v>
      </c>
      <c r="D21" s="42" t="s">
        <v>108</v>
      </c>
      <c r="E21" s="42" t="s">
        <v>109</v>
      </c>
      <c r="F21" s="42" t="s">
        <v>101</v>
      </c>
      <c r="G21" s="42" t="s">
        <v>101</v>
      </c>
      <c r="H21" s="42" t="s">
        <v>110</v>
      </c>
      <c r="I21" s="42" t="s">
        <v>110</v>
      </c>
      <c r="J21" s="42" t="s">
        <v>111</v>
      </c>
      <c r="K21" s="58">
        <v>92.8</v>
      </c>
      <c r="L21" s="58">
        <v>92.8</v>
      </c>
      <c r="M21" s="58"/>
      <c r="N21" s="58"/>
      <c r="O21" s="59">
        <v>92.8</v>
      </c>
      <c r="P21" s="42" t="s">
        <v>112</v>
      </c>
      <c r="Q21" s="42" t="s">
        <v>113</v>
      </c>
      <c r="R21" s="43">
        <v>122</v>
      </c>
      <c r="S21" s="43">
        <v>353</v>
      </c>
      <c r="T21" s="69" t="s">
        <v>34</v>
      </c>
      <c r="U21" s="68"/>
    </row>
    <row r="22" s="31" customFormat="1" ht="45" hidden="1" spans="1:21">
      <c r="A22" s="41">
        <v>18</v>
      </c>
      <c r="B22" s="42" t="s">
        <v>58</v>
      </c>
      <c r="C22" s="42" t="s">
        <v>26</v>
      </c>
      <c r="D22" s="42" t="s">
        <v>114</v>
      </c>
      <c r="E22" s="42" t="s">
        <v>115</v>
      </c>
      <c r="F22" s="48" t="s">
        <v>116</v>
      </c>
      <c r="G22" s="48" t="s">
        <v>116</v>
      </c>
      <c r="H22" s="48" t="s">
        <v>117</v>
      </c>
      <c r="I22" s="42" t="s">
        <v>117</v>
      </c>
      <c r="J22" s="42" t="s">
        <v>118</v>
      </c>
      <c r="K22" s="58">
        <v>245</v>
      </c>
      <c r="L22" s="58">
        <v>245</v>
      </c>
      <c r="M22" s="58"/>
      <c r="N22" s="60"/>
      <c r="O22" s="57">
        <f>L22+N22</f>
        <v>245</v>
      </c>
      <c r="P22" s="45" t="s">
        <v>119</v>
      </c>
      <c r="Q22" s="42" t="s">
        <v>120</v>
      </c>
      <c r="R22" s="42">
        <v>260</v>
      </c>
      <c r="S22" s="42">
        <v>1200</v>
      </c>
      <c r="T22" s="69" t="s">
        <v>34</v>
      </c>
      <c r="U22" s="68"/>
    </row>
    <row r="23" s="29" customFormat="1" ht="45" spans="1:21">
      <c r="A23" s="41">
        <v>19</v>
      </c>
      <c r="B23" s="42" t="s">
        <v>35</v>
      </c>
      <c r="C23" s="42" t="s">
        <v>26</v>
      </c>
      <c r="D23" s="42" t="s">
        <v>121</v>
      </c>
      <c r="E23" s="42" t="s">
        <v>37</v>
      </c>
      <c r="F23" s="42" t="s">
        <v>37</v>
      </c>
      <c r="G23" s="42" t="s">
        <v>29</v>
      </c>
      <c r="H23" s="42" t="s">
        <v>30</v>
      </c>
      <c r="I23" s="42" t="s">
        <v>30</v>
      </c>
      <c r="J23" s="42" t="s">
        <v>122</v>
      </c>
      <c r="K23" s="58">
        <v>200</v>
      </c>
      <c r="L23" s="58">
        <v>200</v>
      </c>
      <c r="M23" s="58"/>
      <c r="N23" s="58"/>
      <c r="O23" s="58">
        <v>200</v>
      </c>
      <c r="P23" s="42" t="s">
        <v>123</v>
      </c>
      <c r="Q23" s="42" t="s">
        <v>124</v>
      </c>
      <c r="R23" s="42">
        <v>116</v>
      </c>
      <c r="S23" s="42">
        <v>324</v>
      </c>
      <c r="T23" s="69" t="s">
        <v>34</v>
      </c>
      <c r="U23" s="68"/>
    </row>
    <row r="24" s="23" customFormat="1" ht="45" spans="1:21">
      <c r="A24" s="41">
        <v>20</v>
      </c>
      <c r="B24" s="42" t="s">
        <v>35</v>
      </c>
      <c r="C24" s="42" t="s">
        <v>26</v>
      </c>
      <c r="D24" s="42" t="s">
        <v>125</v>
      </c>
      <c r="E24" s="42" t="s">
        <v>37</v>
      </c>
      <c r="F24" s="42" t="s">
        <v>37</v>
      </c>
      <c r="G24" s="42" t="s">
        <v>29</v>
      </c>
      <c r="H24" s="42" t="s">
        <v>30</v>
      </c>
      <c r="I24" s="42" t="s">
        <v>30</v>
      </c>
      <c r="J24" s="42" t="s">
        <v>126</v>
      </c>
      <c r="K24" s="58">
        <v>100</v>
      </c>
      <c r="L24" s="58">
        <v>100</v>
      </c>
      <c r="M24" s="58"/>
      <c r="N24" s="58"/>
      <c r="O24" s="58">
        <v>100</v>
      </c>
      <c r="P24" s="42" t="s">
        <v>127</v>
      </c>
      <c r="Q24" s="42" t="s">
        <v>128</v>
      </c>
      <c r="R24" s="42">
        <v>260</v>
      </c>
      <c r="S24" s="42">
        <v>963</v>
      </c>
      <c r="T24" s="69" t="s">
        <v>34</v>
      </c>
      <c r="U24" s="68"/>
    </row>
    <row r="25" s="29" customFormat="1" ht="45" hidden="1" spans="1:21">
      <c r="A25" s="41">
        <v>21</v>
      </c>
      <c r="B25" s="47" t="s">
        <v>35</v>
      </c>
      <c r="C25" s="42" t="s">
        <v>26</v>
      </c>
      <c r="D25" s="42" t="s">
        <v>129</v>
      </c>
      <c r="E25" s="42" t="s">
        <v>37</v>
      </c>
      <c r="F25" s="42" t="s">
        <v>130</v>
      </c>
      <c r="G25" s="42" t="s">
        <v>130</v>
      </c>
      <c r="H25" s="42" t="s">
        <v>131</v>
      </c>
      <c r="I25" s="42" t="s">
        <v>132</v>
      </c>
      <c r="J25" s="42" t="s">
        <v>133</v>
      </c>
      <c r="K25" s="58">
        <v>80</v>
      </c>
      <c r="L25" s="58">
        <v>80</v>
      </c>
      <c r="M25" s="58"/>
      <c r="N25" s="58"/>
      <c r="O25" s="58">
        <v>80</v>
      </c>
      <c r="P25" s="42" t="s">
        <v>134</v>
      </c>
      <c r="Q25" s="42" t="s">
        <v>135</v>
      </c>
      <c r="R25" s="42">
        <v>169</v>
      </c>
      <c r="S25" s="42">
        <v>454</v>
      </c>
      <c r="T25" s="69" t="s">
        <v>34</v>
      </c>
      <c r="U25" s="68"/>
    </row>
    <row r="26" s="29" customFormat="1" ht="45" hidden="1" spans="1:21">
      <c r="A26" s="41">
        <v>22</v>
      </c>
      <c r="B26" s="42" t="s">
        <v>35</v>
      </c>
      <c r="C26" s="42" t="s">
        <v>26</v>
      </c>
      <c r="D26" s="42" t="s">
        <v>136</v>
      </c>
      <c r="E26" s="42" t="s">
        <v>37</v>
      </c>
      <c r="F26" s="42" t="s">
        <v>66</v>
      </c>
      <c r="G26" s="42" t="s">
        <v>66</v>
      </c>
      <c r="H26" s="42" t="s">
        <v>137</v>
      </c>
      <c r="I26" s="42" t="s">
        <v>138</v>
      </c>
      <c r="J26" s="42" t="s">
        <v>139</v>
      </c>
      <c r="K26" s="58">
        <v>200</v>
      </c>
      <c r="L26" s="58">
        <v>200</v>
      </c>
      <c r="M26" s="58"/>
      <c r="N26" s="58"/>
      <c r="O26" s="58">
        <v>200</v>
      </c>
      <c r="P26" s="49" t="s">
        <v>140</v>
      </c>
      <c r="Q26" s="49" t="s">
        <v>141</v>
      </c>
      <c r="R26" s="42">
        <v>15</v>
      </c>
      <c r="S26" s="42">
        <v>30</v>
      </c>
      <c r="T26" s="69" t="s">
        <v>34</v>
      </c>
      <c r="U26" s="68"/>
    </row>
    <row r="27" s="29" customFormat="1" ht="45" hidden="1" spans="1:21">
      <c r="A27" s="41">
        <v>23</v>
      </c>
      <c r="B27" s="42" t="s">
        <v>35</v>
      </c>
      <c r="C27" s="42" t="s">
        <v>26</v>
      </c>
      <c r="D27" s="42" t="s">
        <v>142</v>
      </c>
      <c r="E27" s="42" t="s">
        <v>37</v>
      </c>
      <c r="F27" s="42" t="s">
        <v>143</v>
      </c>
      <c r="G27" s="42" t="s">
        <v>143</v>
      </c>
      <c r="H27" s="42" t="s">
        <v>144</v>
      </c>
      <c r="I27" s="42" t="s">
        <v>144</v>
      </c>
      <c r="J27" s="42" t="s">
        <v>145</v>
      </c>
      <c r="K27" s="58">
        <v>150</v>
      </c>
      <c r="L27" s="58">
        <v>150</v>
      </c>
      <c r="M27" s="58"/>
      <c r="N27" s="58"/>
      <c r="O27" s="58">
        <v>150</v>
      </c>
      <c r="P27" s="45" t="s">
        <v>146</v>
      </c>
      <c r="Q27" s="45" t="s">
        <v>147</v>
      </c>
      <c r="R27" s="42">
        <v>105</v>
      </c>
      <c r="S27" s="42">
        <v>304</v>
      </c>
      <c r="T27" s="42" t="s">
        <v>34</v>
      </c>
      <c r="U27" s="68"/>
    </row>
    <row r="28" s="29" customFormat="1" ht="45" hidden="1" spans="1:21">
      <c r="A28" s="41">
        <v>24</v>
      </c>
      <c r="B28" s="42" t="s">
        <v>35</v>
      </c>
      <c r="C28" s="42" t="s">
        <v>26</v>
      </c>
      <c r="D28" s="42" t="s">
        <v>148</v>
      </c>
      <c r="E28" s="42" t="s">
        <v>37</v>
      </c>
      <c r="F28" s="42" t="s">
        <v>143</v>
      </c>
      <c r="G28" s="42" t="s">
        <v>143</v>
      </c>
      <c r="H28" s="42" t="s">
        <v>149</v>
      </c>
      <c r="I28" s="42" t="s">
        <v>149</v>
      </c>
      <c r="J28" s="42" t="s">
        <v>150</v>
      </c>
      <c r="K28" s="58">
        <v>100</v>
      </c>
      <c r="L28" s="58">
        <v>100</v>
      </c>
      <c r="M28" s="58"/>
      <c r="N28" s="58"/>
      <c r="O28" s="58">
        <v>100</v>
      </c>
      <c r="P28" s="45" t="s">
        <v>146</v>
      </c>
      <c r="Q28" s="45" t="s">
        <v>147</v>
      </c>
      <c r="R28" s="42">
        <v>87</v>
      </c>
      <c r="S28" s="42">
        <v>226</v>
      </c>
      <c r="T28" s="42" t="s">
        <v>34</v>
      </c>
      <c r="U28" s="68"/>
    </row>
    <row r="29" s="29" customFormat="1" ht="45" hidden="1" spans="1:21">
      <c r="A29" s="41">
        <v>25</v>
      </c>
      <c r="B29" s="42" t="s">
        <v>35</v>
      </c>
      <c r="C29" s="42" t="s">
        <v>26</v>
      </c>
      <c r="D29" s="42" t="s">
        <v>151</v>
      </c>
      <c r="E29" s="42" t="s">
        <v>37</v>
      </c>
      <c r="F29" s="42" t="s">
        <v>143</v>
      </c>
      <c r="G29" s="42" t="s">
        <v>143</v>
      </c>
      <c r="H29" s="42" t="s">
        <v>152</v>
      </c>
      <c r="I29" s="42" t="s">
        <v>152</v>
      </c>
      <c r="J29" s="42" t="s">
        <v>153</v>
      </c>
      <c r="K29" s="58">
        <v>180</v>
      </c>
      <c r="L29" s="58">
        <v>180</v>
      </c>
      <c r="M29" s="58"/>
      <c r="N29" s="58"/>
      <c r="O29" s="58">
        <v>180</v>
      </c>
      <c r="P29" s="49" t="s">
        <v>154</v>
      </c>
      <c r="Q29" s="49" t="s">
        <v>155</v>
      </c>
      <c r="R29" s="42">
        <v>30</v>
      </c>
      <c r="S29" s="42">
        <v>96</v>
      </c>
      <c r="T29" s="42" t="s">
        <v>34</v>
      </c>
      <c r="U29" s="68"/>
    </row>
    <row r="30" s="29" customFormat="1" ht="101.25" hidden="1" spans="1:21">
      <c r="A30" s="41">
        <v>26</v>
      </c>
      <c r="B30" s="42" t="s">
        <v>35</v>
      </c>
      <c r="C30" s="42" t="s">
        <v>26</v>
      </c>
      <c r="D30" s="42" t="s">
        <v>156</v>
      </c>
      <c r="E30" s="42" t="s">
        <v>37</v>
      </c>
      <c r="F30" s="42" t="s">
        <v>157</v>
      </c>
      <c r="G30" s="42" t="s">
        <v>157</v>
      </c>
      <c r="H30" s="42" t="s">
        <v>158</v>
      </c>
      <c r="I30" s="42" t="s">
        <v>159</v>
      </c>
      <c r="J30" s="42" t="s">
        <v>160</v>
      </c>
      <c r="K30" s="58">
        <v>21000</v>
      </c>
      <c r="L30" s="57">
        <v>6000</v>
      </c>
      <c r="M30" s="57"/>
      <c r="N30" s="58">
        <v>15000</v>
      </c>
      <c r="O30" s="57">
        <v>21000</v>
      </c>
      <c r="P30" s="42" t="s">
        <v>161</v>
      </c>
      <c r="Q30" s="42" t="s">
        <v>162</v>
      </c>
      <c r="R30" s="42">
        <v>151</v>
      </c>
      <c r="S30" s="42">
        <v>420</v>
      </c>
      <c r="T30" s="69" t="s">
        <v>163</v>
      </c>
      <c r="U30" s="68"/>
    </row>
    <row r="31" s="29" customFormat="1" ht="56.25" hidden="1" spans="1:21">
      <c r="A31" s="41">
        <v>27</v>
      </c>
      <c r="B31" s="41" t="s">
        <v>35</v>
      </c>
      <c r="C31" s="41" t="s">
        <v>26</v>
      </c>
      <c r="D31" s="41" t="s">
        <v>164</v>
      </c>
      <c r="E31" s="42" t="s">
        <v>37</v>
      </c>
      <c r="F31" s="41" t="s">
        <v>157</v>
      </c>
      <c r="G31" s="41" t="s">
        <v>157</v>
      </c>
      <c r="H31" s="41" t="s">
        <v>158</v>
      </c>
      <c r="I31" s="41" t="s">
        <v>159</v>
      </c>
      <c r="J31" s="41" t="s">
        <v>165</v>
      </c>
      <c r="K31" s="57">
        <v>13200</v>
      </c>
      <c r="L31" s="57">
        <v>13200</v>
      </c>
      <c r="M31" s="57"/>
      <c r="N31" s="58"/>
      <c r="O31" s="57">
        <v>13200</v>
      </c>
      <c r="P31" s="41" t="s">
        <v>166</v>
      </c>
      <c r="Q31" s="41" t="s">
        <v>167</v>
      </c>
      <c r="R31" s="41">
        <v>32</v>
      </c>
      <c r="S31" s="41">
        <v>150</v>
      </c>
      <c r="T31" s="69" t="s">
        <v>34</v>
      </c>
      <c r="U31" s="68"/>
    </row>
    <row r="32" s="29" customFormat="1" ht="45" hidden="1" spans="1:21">
      <c r="A32" s="41">
        <v>28</v>
      </c>
      <c r="B32" s="42" t="s">
        <v>35</v>
      </c>
      <c r="C32" s="42" t="s">
        <v>26</v>
      </c>
      <c r="D32" s="43" t="s">
        <v>168</v>
      </c>
      <c r="E32" s="42" t="s">
        <v>37</v>
      </c>
      <c r="F32" s="42" t="s">
        <v>169</v>
      </c>
      <c r="G32" s="42" t="s">
        <v>169</v>
      </c>
      <c r="H32" s="42" t="s">
        <v>170</v>
      </c>
      <c r="I32" s="42" t="s">
        <v>170</v>
      </c>
      <c r="J32" s="42" t="s">
        <v>171</v>
      </c>
      <c r="K32" s="58">
        <v>200</v>
      </c>
      <c r="L32" s="58">
        <v>200</v>
      </c>
      <c r="M32" s="58"/>
      <c r="N32" s="58"/>
      <c r="O32" s="58">
        <v>200</v>
      </c>
      <c r="P32" s="49" t="s">
        <v>172</v>
      </c>
      <c r="Q32" s="49" t="s">
        <v>173</v>
      </c>
      <c r="R32" s="42">
        <v>247</v>
      </c>
      <c r="S32" s="42">
        <v>636</v>
      </c>
      <c r="T32" s="69" t="s">
        <v>34</v>
      </c>
      <c r="U32" s="68"/>
    </row>
    <row r="33" s="29" customFormat="1" ht="45" hidden="1" spans="1:21">
      <c r="A33" s="41">
        <v>29</v>
      </c>
      <c r="B33" s="42" t="s">
        <v>35</v>
      </c>
      <c r="C33" s="42" t="s">
        <v>26</v>
      </c>
      <c r="D33" s="42" t="s">
        <v>174</v>
      </c>
      <c r="E33" s="42" t="s">
        <v>37</v>
      </c>
      <c r="F33" s="42" t="s">
        <v>101</v>
      </c>
      <c r="G33" s="42" t="s">
        <v>101</v>
      </c>
      <c r="H33" s="42" t="s">
        <v>175</v>
      </c>
      <c r="I33" s="42" t="s">
        <v>176</v>
      </c>
      <c r="J33" s="42" t="s">
        <v>177</v>
      </c>
      <c r="K33" s="58">
        <v>34</v>
      </c>
      <c r="L33" s="58">
        <v>34</v>
      </c>
      <c r="M33" s="58"/>
      <c r="N33" s="58"/>
      <c r="O33" s="58">
        <v>34</v>
      </c>
      <c r="P33" s="49" t="s">
        <v>178</v>
      </c>
      <c r="Q33" s="49" t="s">
        <v>173</v>
      </c>
      <c r="R33" s="42">
        <v>19</v>
      </c>
      <c r="S33" s="42">
        <v>62</v>
      </c>
      <c r="T33" s="69" t="s">
        <v>34</v>
      </c>
      <c r="U33" s="68"/>
    </row>
    <row r="34" s="29" customFormat="1" ht="56.25" hidden="1" spans="1:21">
      <c r="A34" s="41">
        <v>30</v>
      </c>
      <c r="B34" s="42" t="s">
        <v>35</v>
      </c>
      <c r="C34" s="42" t="s">
        <v>26</v>
      </c>
      <c r="D34" s="42" t="s">
        <v>179</v>
      </c>
      <c r="E34" s="42" t="s">
        <v>37</v>
      </c>
      <c r="F34" s="42" t="s">
        <v>101</v>
      </c>
      <c r="G34" s="42" t="s">
        <v>101</v>
      </c>
      <c r="H34" s="45" t="s">
        <v>110</v>
      </c>
      <c r="I34" s="42" t="s">
        <v>180</v>
      </c>
      <c r="J34" s="42" t="s">
        <v>181</v>
      </c>
      <c r="K34" s="58">
        <v>145</v>
      </c>
      <c r="L34" s="58">
        <v>145</v>
      </c>
      <c r="M34" s="58"/>
      <c r="N34" s="58"/>
      <c r="O34" s="58">
        <v>145</v>
      </c>
      <c r="P34" s="41" t="s">
        <v>182</v>
      </c>
      <c r="Q34" s="41" t="s">
        <v>167</v>
      </c>
      <c r="R34" s="42">
        <v>20</v>
      </c>
      <c r="S34" s="42">
        <v>83</v>
      </c>
      <c r="T34" s="69" t="s">
        <v>34</v>
      </c>
      <c r="U34" s="68"/>
    </row>
    <row r="35" s="29" customFormat="1" ht="45" hidden="1" spans="1:21">
      <c r="A35" s="41">
        <v>31</v>
      </c>
      <c r="B35" s="42" t="s">
        <v>35</v>
      </c>
      <c r="C35" s="42" t="s">
        <v>26</v>
      </c>
      <c r="D35" s="42" t="s">
        <v>183</v>
      </c>
      <c r="E35" s="49" t="s">
        <v>37</v>
      </c>
      <c r="F35" s="50" t="s">
        <v>101</v>
      </c>
      <c r="G35" s="42" t="s">
        <v>101</v>
      </c>
      <c r="H35" s="51" t="s">
        <v>184</v>
      </c>
      <c r="I35" s="61" t="s">
        <v>185</v>
      </c>
      <c r="J35" s="61" t="s">
        <v>186</v>
      </c>
      <c r="K35" s="62">
        <v>13.13</v>
      </c>
      <c r="L35" s="62">
        <v>13.13</v>
      </c>
      <c r="M35" s="62"/>
      <c r="N35" s="58"/>
      <c r="O35" s="62">
        <v>13.13</v>
      </c>
      <c r="P35" s="45" t="s">
        <v>146</v>
      </c>
      <c r="Q35" s="45" t="s">
        <v>147</v>
      </c>
      <c r="R35" s="61">
        <v>30</v>
      </c>
      <c r="S35" s="61">
        <v>63</v>
      </c>
      <c r="T35" s="69" t="s">
        <v>34</v>
      </c>
      <c r="U35" s="68"/>
    </row>
    <row r="36" s="29" customFormat="1" ht="56.25" hidden="1" spans="1:21">
      <c r="A36" s="41">
        <v>32</v>
      </c>
      <c r="B36" s="42" t="s">
        <v>35</v>
      </c>
      <c r="C36" s="42" t="s">
        <v>26</v>
      </c>
      <c r="D36" s="42" t="s">
        <v>187</v>
      </c>
      <c r="E36" s="42" t="s">
        <v>37</v>
      </c>
      <c r="F36" s="42" t="s">
        <v>188</v>
      </c>
      <c r="G36" s="42" t="s">
        <v>189</v>
      </c>
      <c r="H36" s="42" t="s">
        <v>30</v>
      </c>
      <c r="I36" s="42" t="s">
        <v>30</v>
      </c>
      <c r="J36" s="42" t="s">
        <v>190</v>
      </c>
      <c r="K36" s="58">
        <v>4125</v>
      </c>
      <c r="L36" s="58">
        <v>4125</v>
      </c>
      <c r="M36" s="58"/>
      <c r="N36" s="58"/>
      <c r="O36" s="58">
        <v>4125</v>
      </c>
      <c r="P36" s="42" t="s">
        <v>191</v>
      </c>
      <c r="Q36" s="42" t="s">
        <v>192</v>
      </c>
      <c r="R36" s="42">
        <v>112</v>
      </c>
      <c r="S36" s="42">
        <v>326</v>
      </c>
      <c r="T36" s="69" t="s">
        <v>34</v>
      </c>
      <c r="U36" s="68"/>
    </row>
    <row r="37" s="25" customFormat="1" ht="56.25" hidden="1" spans="1:21">
      <c r="A37" s="41">
        <v>33</v>
      </c>
      <c r="B37" s="42" t="s">
        <v>35</v>
      </c>
      <c r="C37" s="42" t="s">
        <v>26</v>
      </c>
      <c r="D37" s="42" t="s">
        <v>193</v>
      </c>
      <c r="E37" s="42" t="s">
        <v>37</v>
      </c>
      <c r="F37" s="42" t="s">
        <v>188</v>
      </c>
      <c r="G37" s="42" t="s">
        <v>143</v>
      </c>
      <c r="H37" s="42" t="s">
        <v>30</v>
      </c>
      <c r="I37" s="42" t="s">
        <v>30</v>
      </c>
      <c r="J37" s="42" t="s">
        <v>190</v>
      </c>
      <c r="K37" s="58">
        <v>4125</v>
      </c>
      <c r="L37" s="58">
        <v>4125</v>
      </c>
      <c r="M37" s="58"/>
      <c r="N37" s="58"/>
      <c r="O37" s="58">
        <v>4125</v>
      </c>
      <c r="P37" s="42" t="s">
        <v>191</v>
      </c>
      <c r="Q37" s="42" t="s">
        <v>192</v>
      </c>
      <c r="R37" s="42">
        <v>112</v>
      </c>
      <c r="S37" s="42">
        <v>326</v>
      </c>
      <c r="T37" s="69" t="s">
        <v>34</v>
      </c>
      <c r="U37" s="68"/>
    </row>
    <row r="38" s="27" customFormat="1" ht="56.25" hidden="1" spans="1:21">
      <c r="A38" s="41">
        <v>34</v>
      </c>
      <c r="B38" s="42" t="s">
        <v>35</v>
      </c>
      <c r="C38" s="42" t="s">
        <v>26</v>
      </c>
      <c r="D38" s="42" t="s">
        <v>194</v>
      </c>
      <c r="E38" s="42" t="s">
        <v>37</v>
      </c>
      <c r="F38" s="42" t="s">
        <v>188</v>
      </c>
      <c r="G38" s="42" t="s">
        <v>195</v>
      </c>
      <c r="H38" s="42" t="s">
        <v>30</v>
      </c>
      <c r="I38" s="42" t="s">
        <v>30</v>
      </c>
      <c r="J38" s="42" t="s">
        <v>196</v>
      </c>
      <c r="K38" s="58">
        <v>3300</v>
      </c>
      <c r="L38" s="58">
        <v>3300</v>
      </c>
      <c r="M38" s="58"/>
      <c r="N38" s="58"/>
      <c r="O38" s="58">
        <v>3300</v>
      </c>
      <c r="P38" s="42" t="s">
        <v>197</v>
      </c>
      <c r="Q38" s="42" t="s">
        <v>192</v>
      </c>
      <c r="R38" s="42">
        <v>112</v>
      </c>
      <c r="S38" s="42">
        <v>326</v>
      </c>
      <c r="T38" s="69" t="s">
        <v>34</v>
      </c>
      <c r="U38" s="68"/>
    </row>
    <row r="39" s="27" customFormat="1" ht="56.25" hidden="1" spans="1:21">
      <c r="A39" s="41">
        <v>35</v>
      </c>
      <c r="B39" s="42" t="s">
        <v>35</v>
      </c>
      <c r="C39" s="42" t="s">
        <v>26</v>
      </c>
      <c r="D39" s="42" t="s">
        <v>198</v>
      </c>
      <c r="E39" s="42" t="s">
        <v>37</v>
      </c>
      <c r="F39" s="42" t="s">
        <v>188</v>
      </c>
      <c r="G39" s="42" t="s">
        <v>101</v>
      </c>
      <c r="H39" s="42" t="s">
        <v>30</v>
      </c>
      <c r="I39" s="42" t="s">
        <v>30</v>
      </c>
      <c r="J39" s="42" t="s">
        <v>199</v>
      </c>
      <c r="K39" s="58">
        <v>2750</v>
      </c>
      <c r="L39" s="58">
        <v>2750</v>
      </c>
      <c r="M39" s="58"/>
      <c r="N39" s="58"/>
      <c r="O39" s="58">
        <v>2750</v>
      </c>
      <c r="P39" s="42" t="s">
        <v>200</v>
      </c>
      <c r="Q39" s="42" t="s">
        <v>192</v>
      </c>
      <c r="R39" s="42">
        <v>112</v>
      </c>
      <c r="S39" s="42">
        <v>326</v>
      </c>
      <c r="T39" s="69" t="s">
        <v>34</v>
      </c>
      <c r="U39" s="68"/>
    </row>
    <row r="40" s="27" customFormat="1" ht="56.25" hidden="1" spans="1:21">
      <c r="A40" s="41">
        <v>36</v>
      </c>
      <c r="B40" s="42" t="s">
        <v>35</v>
      </c>
      <c r="C40" s="42" t="s">
        <v>26</v>
      </c>
      <c r="D40" s="42" t="s">
        <v>201</v>
      </c>
      <c r="E40" s="42" t="s">
        <v>37</v>
      </c>
      <c r="F40" s="42" t="s">
        <v>188</v>
      </c>
      <c r="G40" s="42" t="s">
        <v>202</v>
      </c>
      <c r="H40" s="42" t="s">
        <v>30</v>
      </c>
      <c r="I40" s="42" t="s">
        <v>30</v>
      </c>
      <c r="J40" s="42" t="s">
        <v>203</v>
      </c>
      <c r="K40" s="58">
        <v>825</v>
      </c>
      <c r="L40" s="58">
        <v>825</v>
      </c>
      <c r="M40" s="58"/>
      <c r="N40" s="58"/>
      <c r="O40" s="58">
        <v>825</v>
      </c>
      <c r="P40" s="42" t="s">
        <v>204</v>
      </c>
      <c r="Q40" s="42" t="s">
        <v>192</v>
      </c>
      <c r="R40" s="42">
        <v>112</v>
      </c>
      <c r="S40" s="42">
        <v>326</v>
      </c>
      <c r="T40" s="69" t="s">
        <v>34</v>
      </c>
      <c r="U40" s="68"/>
    </row>
    <row r="41" s="25" customFormat="1" ht="56.25" spans="1:21">
      <c r="A41" s="41">
        <v>37</v>
      </c>
      <c r="B41" s="42" t="s">
        <v>35</v>
      </c>
      <c r="C41" s="42" t="s">
        <v>26</v>
      </c>
      <c r="D41" s="42" t="s">
        <v>205</v>
      </c>
      <c r="E41" s="42" t="s">
        <v>37</v>
      </c>
      <c r="F41" s="42" t="s">
        <v>188</v>
      </c>
      <c r="G41" s="42" t="s">
        <v>206</v>
      </c>
      <c r="H41" s="42" t="s">
        <v>30</v>
      </c>
      <c r="I41" s="42" t="s">
        <v>30</v>
      </c>
      <c r="J41" s="42" t="s">
        <v>199</v>
      </c>
      <c r="K41" s="58">
        <v>2750</v>
      </c>
      <c r="L41" s="58">
        <v>2750</v>
      </c>
      <c r="M41" s="58"/>
      <c r="N41" s="58"/>
      <c r="O41" s="58">
        <v>2750</v>
      </c>
      <c r="P41" s="42" t="s">
        <v>200</v>
      </c>
      <c r="Q41" s="42" t="s">
        <v>192</v>
      </c>
      <c r="R41" s="42">
        <v>112</v>
      </c>
      <c r="S41" s="42">
        <v>326</v>
      </c>
      <c r="T41" s="69" t="s">
        <v>34</v>
      </c>
      <c r="U41" s="68"/>
    </row>
    <row r="42" s="27" customFormat="1" ht="56.25" hidden="1" spans="1:21">
      <c r="A42" s="41">
        <v>38</v>
      </c>
      <c r="B42" s="42" t="s">
        <v>35</v>
      </c>
      <c r="C42" s="42" t="s">
        <v>26</v>
      </c>
      <c r="D42" s="42" t="s">
        <v>207</v>
      </c>
      <c r="E42" s="42" t="s">
        <v>37</v>
      </c>
      <c r="F42" s="42" t="s">
        <v>37</v>
      </c>
      <c r="G42" s="42" t="s">
        <v>208</v>
      </c>
      <c r="H42" s="42" t="s">
        <v>209</v>
      </c>
      <c r="I42" s="42" t="s">
        <v>210</v>
      </c>
      <c r="J42" s="42" t="s">
        <v>211</v>
      </c>
      <c r="K42" s="58">
        <v>800</v>
      </c>
      <c r="L42" s="58">
        <v>800</v>
      </c>
      <c r="M42" s="58"/>
      <c r="N42" s="58"/>
      <c r="O42" s="58">
        <v>800</v>
      </c>
      <c r="P42" s="42" t="s">
        <v>212</v>
      </c>
      <c r="Q42" s="42" t="s">
        <v>213</v>
      </c>
      <c r="R42" s="42">
        <v>12</v>
      </c>
      <c r="S42" s="42">
        <v>25</v>
      </c>
      <c r="T42" s="69" t="s">
        <v>34</v>
      </c>
      <c r="U42" s="68"/>
    </row>
    <row r="43" s="27" customFormat="1" ht="56.25" hidden="1" spans="1:21">
      <c r="A43" s="41">
        <v>39</v>
      </c>
      <c r="B43" s="41" t="s">
        <v>35</v>
      </c>
      <c r="C43" s="41" t="s">
        <v>26</v>
      </c>
      <c r="D43" s="41" t="s">
        <v>214</v>
      </c>
      <c r="E43" s="42" t="s">
        <v>37</v>
      </c>
      <c r="F43" s="41" t="s">
        <v>202</v>
      </c>
      <c r="G43" s="41" t="s">
        <v>202</v>
      </c>
      <c r="H43" s="41" t="s">
        <v>215</v>
      </c>
      <c r="I43" s="41" t="s">
        <v>215</v>
      </c>
      <c r="J43" s="41" t="s">
        <v>216</v>
      </c>
      <c r="K43" s="57">
        <v>3100</v>
      </c>
      <c r="L43" s="57">
        <v>3100</v>
      </c>
      <c r="M43" s="57"/>
      <c r="N43" s="58"/>
      <c r="O43" s="57">
        <v>3100</v>
      </c>
      <c r="P43" s="41" t="s">
        <v>166</v>
      </c>
      <c r="Q43" s="41" t="s">
        <v>167</v>
      </c>
      <c r="R43" s="41">
        <v>32</v>
      </c>
      <c r="S43" s="41">
        <v>150</v>
      </c>
      <c r="T43" s="69" t="s">
        <v>34</v>
      </c>
      <c r="U43" s="68"/>
    </row>
    <row r="44" s="27" customFormat="1" ht="78.75" hidden="1" spans="1:21">
      <c r="A44" s="41">
        <v>40</v>
      </c>
      <c r="B44" s="42" t="s">
        <v>35</v>
      </c>
      <c r="C44" s="42" t="s">
        <v>26</v>
      </c>
      <c r="D44" s="42" t="s">
        <v>217</v>
      </c>
      <c r="E44" s="42" t="s">
        <v>37</v>
      </c>
      <c r="F44" s="42" t="s">
        <v>202</v>
      </c>
      <c r="G44" s="42" t="s">
        <v>202</v>
      </c>
      <c r="H44" s="42" t="s">
        <v>218</v>
      </c>
      <c r="I44" s="42" t="s">
        <v>219</v>
      </c>
      <c r="J44" s="42" t="s">
        <v>220</v>
      </c>
      <c r="K44" s="58">
        <v>6500</v>
      </c>
      <c r="L44" s="58">
        <v>6500</v>
      </c>
      <c r="M44" s="58"/>
      <c r="N44" s="58"/>
      <c r="O44" s="58">
        <v>6500</v>
      </c>
      <c r="P44" s="42" t="s">
        <v>221</v>
      </c>
      <c r="Q44" s="42" t="s">
        <v>162</v>
      </c>
      <c r="R44" s="42">
        <v>30</v>
      </c>
      <c r="S44" s="42">
        <v>90</v>
      </c>
      <c r="T44" s="45" t="s">
        <v>34</v>
      </c>
      <c r="U44" s="68"/>
    </row>
    <row r="45" s="29" customFormat="1" ht="91" hidden="1" customHeight="1" spans="1:21">
      <c r="A45" s="41">
        <v>41</v>
      </c>
      <c r="B45" s="41" t="s">
        <v>35</v>
      </c>
      <c r="C45" s="41" t="s">
        <v>26</v>
      </c>
      <c r="D45" s="41" t="s">
        <v>222</v>
      </c>
      <c r="E45" s="41" t="s">
        <v>37</v>
      </c>
      <c r="F45" s="41" t="s">
        <v>223</v>
      </c>
      <c r="G45" s="41" t="s">
        <v>223</v>
      </c>
      <c r="H45" s="41" t="s">
        <v>224</v>
      </c>
      <c r="I45" s="41" t="s">
        <v>225</v>
      </c>
      <c r="J45" s="41" t="s">
        <v>226</v>
      </c>
      <c r="K45" s="57">
        <v>1200</v>
      </c>
      <c r="L45" s="57">
        <v>1200</v>
      </c>
      <c r="M45" s="57"/>
      <c r="N45" s="57"/>
      <c r="O45" s="57">
        <v>1200</v>
      </c>
      <c r="P45" s="42" t="s">
        <v>227</v>
      </c>
      <c r="Q45" s="42" t="s">
        <v>162</v>
      </c>
      <c r="R45" s="43">
        <v>92</v>
      </c>
      <c r="S45" s="43">
        <v>220</v>
      </c>
      <c r="T45" s="71" t="s">
        <v>34</v>
      </c>
      <c r="U45" s="68"/>
    </row>
    <row r="46" s="27" customFormat="1" ht="90" hidden="1" spans="1:21">
      <c r="A46" s="41">
        <v>42</v>
      </c>
      <c r="B46" s="42" t="s">
        <v>35</v>
      </c>
      <c r="C46" s="42" t="s">
        <v>26</v>
      </c>
      <c r="D46" s="42" t="s">
        <v>228</v>
      </c>
      <c r="E46" s="42" t="s">
        <v>37</v>
      </c>
      <c r="F46" s="42" t="s">
        <v>229</v>
      </c>
      <c r="G46" s="42" t="s">
        <v>229</v>
      </c>
      <c r="H46" s="45" t="s">
        <v>230</v>
      </c>
      <c r="I46" s="45" t="s">
        <v>231</v>
      </c>
      <c r="J46" s="45" t="s">
        <v>232</v>
      </c>
      <c r="K46" s="59">
        <v>10000</v>
      </c>
      <c r="L46" s="58">
        <v>7000</v>
      </c>
      <c r="M46" s="58"/>
      <c r="N46" s="59">
        <v>3000</v>
      </c>
      <c r="O46" s="58">
        <v>10000</v>
      </c>
      <c r="P46" s="42" t="s">
        <v>233</v>
      </c>
      <c r="Q46" s="42" t="s">
        <v>234</v>
      </c>
      <c r="R46" s="42">
        <v>130</v>
      </c>
      <c r="S46" s="42">
        <v>405</v>
      </c>
      <c r="T46" s="69" t="s">
        <v>34</v>
      </c>
      <c r="U46" s="68"/>
    </row>
    <row r="47" s="29" customFormat="1" ht="56.25" hidden="1" spans="1:21">
      <c r="A47" s="41">
        <v>43</v>
      </c>
      <c r="B47" s="47" t="s">
        <v>58</v>
      </c>
      <c r="C47" s="42" t="s">
        <v>26</v>
      </c>
      <c r="D47" s="42" t="s">
        <v>235</v>
      </c>
      <c r="E47" s="42" t="s">
        <v>37</v>
      </c>
      <c r="F47" s="42" t="s">
        <v>130</v>
      </c>
      <c r="G47" s="42" t="s">
        <v>130</v>
      </c>
      <c r="H47" s="42" t="s">
        <v>236</v>
      </c>
      <c r="I47" s="42" t="s">
        <v>237</v>
      </c>
      <c r="J47" s="42" t="s">
        <v>238</v>
      </c>
      <c r="K47" s="58">
        <v>484</v>
      </c>
      <c r="L47" s="58">
        <v>484</v>
      </c>
      <c r="M47" s="58"/>
      <c r="N47" s="58"/>
      <c r="O47" s="58">
        <v>484</v>
      </c>
      <c r="P47" s="42" t="s">
        <v>239</v>
      </c>
      <c r="Q47" s="42" t="s">
        <v>240</v>
      </c>
      <c r="R47" s="42">
        <v>126</v>
      </c>
      <c r="S47" s="42">
        <v>366</v>
      </c>
      <c r="T47" s="69" t="s">
        <v>34</v>
      </c>
      <c r="U47" s="68"/>
    </row>
    <row r="48" s="27" customFormat="1" ht="56.25" hidden="1" spans="1:21">
      <c r="A48" s="41">
        <v>44</v>
      </c>
      <c r="B48" s="42" t="s">
        <v>58</v>
      </c>
      <c r="C48" s="42" t="s">
        <v>26</v>
      </c>
      <c r="D48" s="42" t="s">
        <v>241</v>
      </c>
      <c r="E48" s="42" t="s">
        <v>37</v>
      </c>
      <c r="F48" s="42" t="s">
        <v>242</v>
      </c>
      <c r="G48" s="42" t="s">
        <v>242</v>
      </c>
      <c r="H48" s="42" t="s">
        <v>243</v>
      </c>
      <c r="I48" s="42" t="s">
        <v>244</v>
      </c>
      <c r="J48" s="42" t="s">
        <v>245</v>
      </c>
      <c r="K48" s="58">
        <v>57.8</v>
      </c>
      <c r="L48" s="58">
        <v>57.8</v>
      </c>
      <c r="M48" s="58"/>
      <c r="N48" s="58"/>
      <c r="O48" s="58">
        <v>57.8</v>
      </c>
      <c r="P48" s="42" t="s">
        <v>246</v>
      </c>
      <c r="Q48" s="42" t="s">
        <v>240</v>
      </c>
      <c r="R48" s="42">
        <v>20</v>
      </c>
      <c r="S48" s="42">
        <v>54</v>
      </c>
      <c r="T48" s="69" t="s">
        <v>34</v>
      </c>
      <c r="U48" s="68"/>
    </row>
    <row r="49" s="27" customFormat="1" ht="56.25" hidden="1" spans="1:21">
      <c r="A49" s="41">
        <v>45</v>
      </c>
      <c r="B49" s="42" t="s">
        <v>58</v>
      </c>
      <c r="C49" s="42" t="s">
        <v>26</v>
      </c>
      <c r="D49" s="42" t="s">
        <v>247</v>
      </c>
      <c r="E49" s="42" t="s">
        <v>37</v>
      </c>
      <c r="F49" s="42" t="s">
        <v>116</v>
      </c>
      <c r="G49" s="42" t="s">
        <v>116</v>
      </c>
      <c r="H49" s="42" t="s">
        <v>248</v>
      </c>
      <c r="I49" s="42" t="s">
        <v>249</v>
      </c>
      <c r="J49" s="42" t="s">
        <v>250</v>
      </c>
      <c r="K49" s="58">
        <v>45.4</v>
      </c>
      <c r="L49" s="58">
        <v>45.4</v>
      </c>
      <c r="M49" s="58"/>
      <c r="N49" s="58"/>
      <c r="O49" s="58">
        <v>45.4</v>
      </c>
      <c r="P49" s="42" t="s">
        <v>251</v>
      </c>
      <c r="Q49" s="42" t="s">
        <v>240</v>
      </c>
      <c r="R49" s="42">
        <v>15</v>
      </c>
      <c r="S49" s="42">
        <v>46</v>
      </c>
      <c r="T49" s="69" t="s">
        <v>34</v>
      </c>
      <c r="U49" s="68"/>
    </row>
    <row r="50" s="27" customFormat="1" ht="56.25" hidden="1" spans="1:21">
      <c r="A50" s="41">
        <v>46</v>
      </c>
      <c r="B50" s="42" t="s">
        <v>58</v>
      </c>
      <c r="C50" s="42" t="s">
        <v>26</v>
      </c>
      <c r="D50" s="42" t="s">
        <v>252</v>
      </c>
      <c r="E50" s="42" t="s">
        <v>37</v>
      </c>
      <c r="F50" s="42" t="s">
        <v>116</v>
      </c>
      <c r="G50" s="42" t="s">
        <v>116</v>
      </c>
      <c r="H50" s="42" t="s">
        <v>248</v>
      </c>
      <c r="I50" s="42" t="s">
        <v>253</v>
      </c>
      <c r="J50" s="42" t="s">
        <v>254</v>
      </c>
      <c r="K50" s="58">
        <v>35.6</v>
      </c>
      <c r="L50" s="58">
        <v>35.6</v>
      </c>
      <c r="M50" s="58"/>
      <c r="N50" s="58"/>
      <c r="O50" s="58">
        <v>35.6</v>
      </c>
      <c r="P50" s="42" t="s">
        <v>255</v>
      </c>
      <c r="Q50" s="42" t="s">
        <v>240</v>
      </c>
      <c r="R50" s="42">
        <v>8</v>
      </c>
      <c r="S50" s="42">
        <v>28</v>
      </c>
      <c r="T50" s="69" t="s">
        <v>34</v>
      </c>
      <c r="U50" s="68"/>
    </row>
    <row r="51" s="25" customFormat="1" ht="56.25" hidden="1" spans="1:21">
      <c r="A51" s="41">
        <v>47</v>
      </c>
      <c r="B51" s="42" t="s">
        <v>58</v>
      </c>
      <c r="C51" s="42" t="s">
        <v>26</v>
      </c>
      <c r="D51" s="42" t="s">
        <v>256</v>
      </c>
      <c r="E51" s="42" t="s">
        <v>37</v>
      </c>
      <c r="F51" s="42" t="s">
        <v>116</v>
      </c>
      <c r="G51" s="42" t="s">
        <v>116</v>
      </c>
      <c r="H51" s="42" t="s">
        <v>248</v>
      </c>
      <c r="I51" s="42" t="s">
        <v>257</v>
      </c>
      <c r="J51" s="42" t="s">
        <v>258</v>
      </c>
      <c r="K51" s="58">
        <v>27.95</v>
      </c>
      <c r="L51" s="58">
        <v>27.95</v>
      </c>
      <c r="M51" s="58"/>
      <c r="N51" s="58"/>
      <c r="O51" s="58">
        <v>27.95</v>
      </c>
      <c r="P51" s="42" t="s">
        <v>259</v>
      </c>
      <c r="Q51" s="42" t="s">
        <v>240</v>
      </c>
      <c r="R51" s="42">
        <v>8</v>
      </c>
      <c r="S51" s="42">
        <v>28</v>
      </c>
      <c r="T51" s="69" t="s">
        <v>34</v>
      </c>
      <c r="U51" s="68"/>
    </row>
    <row r="52" s="27" customFormat="1" ht="56.25" hidden="1" spans="1:21">
      <c r="A52" s="41">
        <v>48</v>
      </c>
      <c r="B52" s="42" t="s">
        <v>58</v>
      </c>
      <c r="C52" s="52" t="s">
        <v>26</v>
      </c>
      <c r="D52" s="52" t="s">
        <v>260</v>
      </c>
      <c r="E52" s="52" t="s">
        <v>37</v>
      </c>
      <c r="F52" s="52" t="s">
        <v>116</v>
      </c>
      <c r="G52" s="52" t="s">
        <v>116</v>
      </c>
      <c r="H52" s="52" t="s">
        <v>248</v>
      </c>
      <c r="I52" s="52" t="s">
        <v>261</v>
      </c>
      <c r="J52" s="52" t="s">
        <v>262</v>
      </c>
      <c r="K52" s="57">
        <v>43.2</v>
      </c>
      <c r="L52" s="57">
        <v>43.2</v>
      </c>
      <c r="M52" s="57"/>
      <c r="N52" s="57"/>
      <c r="O52" s="57">
        <v>43.2</v>
      </c>
      <c r="P52" s="52" t="s">
        <v>263</v>
      </c>
      <c r="Q52" s="42" t="s">
        <v>240</v>
      </c>
      <c r="R52" s="52">
        <v>6</v>
      </c>
      <c r="S52" s="52">
        <v>14</v>
      </c>
      <c r="T52" s="69" t="s">
        <v>34</v>
      </c>
      <c r="U52" s="68"/>
    </row>
    <row r="53" s="27" customFormat="1" ht="56.25" hidden="1" spans="1:21">
      <c r="A53" s="41">
        <v>49</v>
      </c>
      <c r="B53" s="42" t="s">
        <v>58</v>
      </c>
      <c r="C53" s="42" t="s">
        <v>26</v>
      </c>
      <c r="D53" s="42" t="s">
        <v>264</v>
      </c>
      <c r="E53" s="42" t="s">
        <v>37</v>
      </c>
      <c r="F53" s="42" t="s">
        <v>116</v>
      </c>
      <c r="G53" s="42" t="s">
        <v>116</v>
      </c>
      <c r="H53" s="42" t="s">
        <v>265</v>
      </c>
      <c r="I53" s="42" t="s">
        <v>266</v>
      </c>
      <c r="J53" s="42" t="s">
        <v>267</v>
      </c>
      <c r="K53" s="58">
        <v>53.9</v>
      </c>
      <c r="L53" s="58">
        <v>53.9</v>
      </c>
      <c r="M53" s="58"/>
      <c r="N53" s="58"/>
      <c r="O53" s="58">
        <v>53.9</v>
      </c>
      <c r="P53" s="42" t="s">
        <v>268</v>
      </c>
      <c r="Q53" s="42" t="s">
        <v>240</v>
      </c>
      <c r="R53" s="42">
        <v>26</v>
      </c>
      <c r="S53" s="42">
        <v>116</v>
      </c>
      <c r="T53" s="69" t="s">
        <v>34</v>
      </c>
      <c r="U53" s="68"/>
    </row>
    <row r="54" s="27" customFormat="1" ht="56.25" hidden="1" spans="1:21">
      <c r="A54" s="41">
        <v>50</v>
      </c>
      <c r="B54" s="42" t="s">
        <v>58</v>
      </c>
      <c r="C54" s="42" t="s">
        <v>26</v>
      </c>
      <c r="D54" s="42" t="s">
        <v>269</v>
      </c>
      <c r="E54" s="42" t="s">
        <v>37</v>
      </c>
      <c r="F54" s="42" t="s">
        <v>116</v>
      </c>
      <c r="G54" s="42" t="s">
        <v>116</v>
      </c>
      <c r="H54" s="42" t="s">
        <v>265</v>
      </c>
      <c r="I54" s="42" t="s">
        <v>270</v>
      </c>
      <c r="J54" s="42" t="s">
        <v>271</v>
      </c>
      <c r="K54" s="58">
        <v>41.2</v>
      </c>
      <c r="L54" s="58">
        <v>41.2</v>
      </c>
      <c r="M54" s="58"/>
      <c r="N54" s="58"/>
      <c r="O54" s="58">
        <v>41.2</v>
      </c>
      <c r="P54" s="42" t="s">
        <v>272</v>
      </c>
      <c r="Q54" s="42" t="s">
        <v>240</v>
      </c>
      <c r="R54" s="42">
        <v>25</v>
      </c>
      <c r="S54" s="42">
        <v>95</v>
      </c>
      <c r="T54" s="69" t="s">
        <v>34</v>
      </c>
      <c r="U54" s="68"/>
    </row>
    <row r="55" s="27" customFormat="1" ht="56.25" hidden="1" spans="1:21">
      <c r="A55" s="41">
        <v>51</v>
      </c>
      <c r="B55" s="52" t="s">
        <v>58</v>
      </c>
      <c r="C55" s="52" t="s">
        <v>26</v>
      </c>
      <c r="D55" s="52" t="s">
        <v>273</v>
      </c>
      <c r="E55" s="52" t="s">
        <v>37</v>
      </c>
      <c r="F55" s="52" t="s">
        <v>116</v>
      </c>
      <c r="G55" s="52" t="s">
        <v>116</v>
      </c>
      <c r="H55" s="52" t="s">
        <v>274</v>
      </c>
      <c r="I55" s="52" t="s">
        <v>275</v>
      </c>
      <c r="J55" s="52" t="s">
        <v>267</v>
      </c>
      <c r="K55" s="57">
        <v>53.9</v>
      </c>
      <c r="L55" s="57">
        <v>53.9</v>
      </c>
      <c r="M55" s="57"/>
      <c r="N55" s="57"/>
      <c r="O55" s="57">
        <v>53.9</v>
      </c>
      <c r="P55" s="52" t="s">
        <v>268</v>
      </c>
      <c r="Q55" s="42" t="s">
        <v>240</v>
      </c>
      <c r="R55" s="52">
        <v>8</v>
      </c>
      <c r="S55" s="52">
        <v>28</v>
      </c>
      <c r="T55" s="69" t="s">
        <v>34</v>
      </c>
      <c r="U55" s="68"/>
    </row>
    <row r="56" s="27" customFormat="1" ht="56.25" hidden="1" spans="1:21">
      <c r="A56" s="41">
        <v>52</v>
      </c>
      <c r="B56" s="42" t="s">
        <v>58</v>
      </c>
      <c r="C56" s="42" t="s">
        <v>26</v>
      </c>
      <c r="D56" s="42" t="s">
        <v>276</v>
      </c>
      <c r="E56" s="42" t="s">
        <v>37</v>
      </c>
      <c r="F56" s="42" t="s">
        <v>116</v>
      </c>
      <c r="G56" s="42" t="s">
        <v>116</v>
      </c>
      <c r="H56" s="42" t="s">
        <v>277</v>
      </c>
      <c r="I56" s="42" t="s">
        <v>278</v>
      </c>
      <c r="J56" s="42" t="s">
        <v>279</v>
      </c>
      <c r="K56" s="58">
        <v>52.5</v>
      </c>
      <c r="L56" s="58">
        <v>52.5</v>
      </c>
      <c r="M56" s="58"/>
      <c r="N56" s="58"/>
      <c r="O56" s="58">
        <v>52.5</v>
      </c>
      <c r="P56" s="42" t="s">
        <v>280</v>
      </c>
      <c r="Q56" s="42" t="s">
        <v>240</v>
      </c>
      <c r="R56" s="42">
        <v>11</v>
      </c>
      <c r="S56" s="42">
        <v>56</v>
      </c>
      <c r="T56" s="69" t="s">
        <v>34</v>
      </c>
      <c r="U56" s="68"/>
    </row>
    <row r="57" s="27" customFormat="1" ht="56.25" hidden="1" spans="1:21">
      <c r="A57" s="41">
        <v>53</v>
      </c>
      <c r="B57" s="42" t="s">
        <v>58</v>
      </c>
      <c r="C57" s="42" t="s">
        <v>26</v>
      </c>
      <c r="D57" s="42" t="s">
        <v>281</v>
      </c>
      <c r="E57" s="42" t="s">
        <v>37</v>
      </c>
      <c r="F57" s="42" t="s">
        <v>116</v>
      </c>
      <c r="G57" s="42" t="s">
        <v>116</v>
      </c>
      <c r="H57" s="42" t="s">
        <v>282</v>
      </c>
      <c r="I57" s="42" t="s">
        <v>283</v>
      </c>
      <c r="J57" s="42" t="s">
        <v>284</v>
      </c>
      <c r="K57" s="58">
        <v>38.5</v>
      </c>
      <c r="L57" s="58">
        <v>38.5</v>
      </c>
      <c r="M57" s="58"/>
      <c r="N57" s="58"/>
      <c r="O57" s="58">
        <v>38.5</v>
      </c>
      <c r="P57" s="42" t="s">
        <v>285</v>
      </c>
      <c r="Q57" s="42" t="s">
        <v>240</v>
      </c>
      <c r="R57" s="42">
        <v>9</v>
      </c>
      <c r="S57" s="42">
        <v>38</v>
      </c>
      <c r="T57" s="69" t="s">
        <v>34</v>
      </c>
      <c r="U57" s="68"/>
    </row>
    <row r="58" s="27" customFormat="1" ht="56.25" hidden="1" spans="1:21">
      <c r="A58" s="41">
        <v>54</v>
      </c>
      <c r="B58" s="42" t="s">
        <v>58</v>
      </c>
      <c r="C58" s="42" t="s">
        <v>26</v>
      </c>
      <c r="D58" s="42" t="s">
        <v>286</v>
      </c>
      <c r="E58" s="42" t="s">
        <v>37</v>
      </c>
      <c r="F58" s="42" t="s">
        <v>116</v>
      </c>
      <c r="G58" s="42" t="s">
        <v>116</v>
      </c>
      <c r="H58" s="42" t="s">
        <v>282</v>
      </c>
      <c r="I58" s="42" t="s">
        <v>287</v>
      </c>
      <c r="J58" s="42" t="s">
        <v>288</v>
      </c>
      <c r="K58" s="58">
        <v>52.8</v>
      </c>
      <c r="L58" s="58">
        <v>52.8</v>
      </c>
      <c r="M58" s="58"/>
      <c r="N58" s="58"/>
      <c r="O58" s="58">
        <v>52.8</v>
      </c>
      <c r="P58" s="42" t="s">
        <v>289</v>
      </c>
      <c r="Q58" s="42" t="s">
        <v>240</v>
      </c>
      <c r="R58" s="42">
        <v>11</v>
      </c>
      <c r="S58" s="42">
        <v>43</v>
      </c>
      <c r="T58" s="69" t="s">
        <v>34</v>
      </c>
      <c r="U58" s="68"/>
    </row>
    <row r="59" s="27" customFormat="1" ht="56.25" hidden="1" spans="1:21">
      <c r="A59" s="41">
        <v>55</v>
      </c>
      <c r="B59" s="42" t="s">
        <v>58</v>
      </c>
      <c r="C59" s="42" t="s">
        <v>26</v>
      </c>
      <c r="D59" s="42" t="s">
        <v>290</v>
      </c>
      <c r="E59" s="42" t="s">
        <v>37</v>
      </c>
      <c r="F59" s="42" t="s">
        <v>116</v>
      </c>
      <c r="G59" s="42" t="s">
        <v>116</v>
      </c>
      <c r="H59" s="42" t="s">
        <v>282</v>
      </c>
      <c r="I59" s="42" t="s">
        <v>291</v>
      </c>
      <c r="J59" s="42" t="s">
        <v>292</v>
      </c>
      <c r="K59" s="58">
        <v>18.9</v>
      </c>
      <c r="L59" s="58">
        <v>18.9</v>
      </c>
      <c r="M59" s="58"/>
      <c r="N59" s="58"/>
      <c r="O59" s="58">
        <v>18.9</v>
      </c>
      <c r="P59" s="42" t="s">
        <v>293</v>
      </c>
      <c r="Q59" s="42" t="s">
        <v>240</v>
      </c>
      <c r="R59" s="42">
        <v>10</v>
      </c>
      <c r="S59" s="42">
        <v>25</v>
      </c>
      <c r="T59" s="69" t="s">
        <v>34</v>
      </c>
      <c r="U59" s="68"/>
    </row>
    <row r="60" s="27" customFormat="1" ht="56.25" hidden="1" spans="1:21">
      <c r="A60" s="41">
        <v>56</v>
      </c>
      <c r="B60" s="42" t="s">
        <v>58</v>
      </c>
      <c r="C60" s="42" t="s">
        <v>26</v>
      </c>
      <c r="D60" s="42" t="s">
        <v>294</v>
      </c>
      <c r="E60" s="42" t="s">
        <v>37</v>
      </c>
      <c r="F60" s="42" t="s">
        <v>116</v>
      </c>
      <c r="G60" s="42" t="s">
        <v>116</v>
      </c>
      <c r="H60" s="42" t="s">
        <v>282</v>
      </c>
      <c r="I60" s="42" t="s">
        <v>295</v>
      </c>
      <c r="J60" s="42" t="s">
        <v>296</v>
      </c>
      <c r="K60" s="58">
        <v>83.3</v>
      </c>
      <c r="L60" s="58">
        <v>83.3</v>
      </c>
      <c r="M60" s="58"/>
      <c r="N60" s="58"/>
      <c r="O60" s="58">
        <v>83.3</v>
      </c>
      <c r="P60" s="42" t="s">
        <v>297</v>
      </c>
      <c r="Q60" s="42" t="s">
        <v>240</v>
      </c>
      <c r="R60" s="42">
        <v>11</v>
      </c>
      <c r="S60" s="42">
        <v>43</v>
      </c>
      <c r="T60" s="69" t="s">
        <v>34</v>
      </c>
      <c r="U60" s="68"/>
    </row>
    <row r="61" s="29" customFormat="1" ht="56.25" hidden="1" spans="1:21">
      <c r="A61" s="41">
        <v>57</v>
      </c>
      <c r="B61" s="42" t="s">
        <v>58</v>
      </c>
      <c r="C61" s="42" t="s">
        <v>26</v>
      </c>
      <c r="D61" s="42" t="s">
        <v>298</v>
      </c>
      <c r="E61" s="42" t="s">
        <v>37</v>
      </c>
      <c r="F61" s="42" t="s">
        <v>116</v>
      </c>
      <c r="G61" s="42" t="s">
        <v>116</v>
      </c>
      <c r="H61" s="42" t="s">
        <v>299</v>
      </c>
      <c r="I61" s="42" t="s">
        <v>300</v>
      </c>
      <c r="J61" s="42" t="s">
        <v>301</v>
      </c>
      <c r="K61" s="58">
        <v>57.2</v>
      </c>
      <c r="L61" s="58">
        <v>57.2</v>
      </c>
      <c r="M61" s="58"/>
      <c r="N61" s="58"/>
      <c r="O61" s="58">
        <v>57.2</v>
      </c>
      <c r="P61" s="42" t="s">
        <v>302</v>
      </c>
      <c r="Q61" s="42" t="s">
        <v>240</v>
      </c>
      <c r="R61" s="42">
        <v>13</v>
      </c>
      <c r="S61" s="42">
        <v>40</v>
      </c>
      <c r="T61" s="69" t="s">
        <v>34</v>
      </c>
      <c r="U61" s="68"/>
    </row>
    <row r="62" s="29" customFormat="1" ht="56.25" hidden="1" spans="1:21">
      <c r="A62" s="41">
        <v>58</v>
      </c>
      <c r="B62" s="42" t="s">
        <v>58</v>
      </c>
      <c r="C62" s="42" t="s">
        <v>26</v>
      </c>
      <c r="D62" s="42" t="s">
        <v>303</v>
      </c>
      <c r="E62" s="42" t="s">
        <v>37</v>
      </c>
      <c r="F62" s="45" t="s">
        <v>169</v>
      </c>
      <c r="G62" s="45" t="s">
        <v>169</v>
      </c>
      <c r="H62" s="42" t="s">
        <v>304</v>
      </c>
      <c r="I62" s="58" t="s">
        <v>305</v>
      </c>
      <c r="J62" s="42" t="s">
        <v>306</v>
      </c>
      <c r="K62" s="58">
        <v>25.6</v>
      </c>
      <c r="L62" s="58">
        <v>25.6</v>
      </c>
      <c r="M62" s="58"/>
      <c r="N62" s="63"/>
      <c r="O62" s="58">
        <v>25.6</v>
      </c>
      <c r="P62" s="52" t="s">
        <v>307</v>
      </c>
      <c r="Q62" s="42" t="s">
        <v>240</v>
      </c>
      <c r="R62" s="42">
        <v>5</v>
      </c>
      <c r="S62" s="42">
        <v>17</v>
      </c>
      <c r="T62" s="69" t="s">
        <v>34</v>
      </c>
      <c r="U62" s="68"/>
    </row>
    <row r="63" s="27" customFormat="1" ht="33.75" hidden="1" spans="1:21">
      <c r="A63" s="41">
        <v>59</v>
      </c>
      <c r="B63" s="41" t="s">
        <v>58</v>
      </c>
      <c r="C63" s="41" t="s">
        <v>26</v>
      </c>
      <c r="D63" s="41" t="s">
        <v>308</v>
      </c>
      <c r="E63" s="42" t="s">
        <v>37</v>
      </c>
      <c r="F63" s="42" t="s">
        <v>37</v>
      </c>
      <c r="G63" s="41" t="s">
        <v>202</v>
      </c>
      <c r="H63" s="41" t="s">
        <v>218</v>
      </c>
      <c r="I63" s="41" t="s">
        <v>218</v>
      </c>
      <c r="J63" s="41" t="s">
        <v>309</v>
      </c>
      <c r="K63" s="57">
        <v>650</v>
      </c>
      <c r="L63" s="57">
        <v>650</v>
      </c>
      <c r="M63" s="57"/>
      <c r="N63" s="57"/>
      <c r="O63" s="57">
        <v>650</v>
      </c>
      <c r="P63" s="41" t="s">
        <v>310</v>
      </c>
      <c r="Q63" s="41" t="s">
        <v>311</v>
      </c>
      <c r="R63" s="41">
        <v>42</v>
      </c>
      <c r="S63" s="41">
        <v>84</v>
      </c>
      <c r="T63" s="69" t="s">
        <v>34</v>
      </c>
      <c r="U63" s="68"/>
    </row>
    <row r="64" s="27" customFormat="1" ht="33.75" hidden="1" spans="1:21">
      <c r="A64" s="41">
        <v>60</v>
      </c>
      <c r="B64" s="41" t="s">
        <v>58</v>
      </c>
      <c r="C64" s="41" t="s">
        <v>26</v>
      </c>
      <c r="D64" s="41" t="s">
        <v>312</v>
      </c>
      <c r="E64" s="42" t="s">
        <v>37</v>
      </c>
      <c r="F64" s="42" t="s">
        <v>37</v>
      </c>
      <c r="G64" s="41" t="s">
        <v>202</v>
      </c>
      <c r="H64" s="41" t="s">
        <v>218</v>
      </c>
      <c r="I64" s="41" t="s">
        <v>218</v>
      </c>
      <c r="J64" s="41" t="s">
        <v>313</v>
      </c>
      <c r="K64" s="57">
        <v>250</v>
      </c>
      <c r="L64" s="57">
        <v>250</v>
      </c>
      <c r="M64" s="57"/>
      <c r="N64" s="57"/>
      <c r="O64" s="57">
        <v>250</v>
      </c>
      <c r="P64" s="41" t="s">
        <v>314</v>
      </c>
      <c r="Q64" s="41" t="s">
        <v>311</v>
      </c>
      <c r="R64" s="41">
        <v>16</v>
      </c>
      <c r="S64" s="41">
        <v>33</v>
      </c>
      <c r="T64" s="69" t="s">
        <v>34</v>
      </c>
      <c r="U64" s="68"/>
    </row>
    <row r="65" s="27" customFormat="1" ht="45" hidden="1" spans="1:21">
      <c r="A65" s="41">
        <v>61</v>
      </c>
      <c r="B65" s="41" t="s">
        <v>58</v>
      </c>
      <c r="C65" s="41" t="s">
        <v>26</v>
      </c>
      <c r="D65" s="41" t="s">
        <v>315</v>
      </c>
      <c r="E65" s="42" t="s">
        <v>37</v>
      </c>
      <c r="F65" s="42" t="s">
        <v>37</v>
      </c>
      <c r="G65" s="41" t="s">
        <v>202</v>
      </c>
      <c r="H65" s="41" t="s">
        <v>218</v>
      </c>
      <c r="I65" s="41" t="s">
        <v>218</v>
      </c>
      <c r="J65" s="41" t="s">
        <v>316</v>
      </c>
      <c r="K65" s="57">
        <v>150</v>
      </c>
      <c r="L65" s="57">
        <v>150</v>
      </c>
      <c r="M65" s="57"/>
      <c r="N65" s="57"/>
      <c r="O65" s="57">
        <v>150</v>
      </c>
      <c r="P65" s="41" t="s">
        <v>317</v>
      </c>
      <c r="Q65" s="41" t="s">
        <v>311</v>
      </c>
      <c r="R65" s="41">
        <v>14</v>
      </c>
      <c r="S65" s="41">
        <v>26</v>
      </c>
      <c r="T65" s="69" t="s">
        <v>34</v>
      </c>
      <c r="U65" s="68"/>
    </row>
    <row r="66" s="23" customFormat="1" ht="33.75" hidden="1" spans="1:21">
      <c r="A66" s="41">
        <v>62</v>
      </c>
      <c r="B66" s="41" t="s">
        <v>58</v>
      </c>
      <c r="C66" s="42" t="s">
        <v>26</v>
      </c>
      <c r="D66" s="42" t="s">
        <v>318</v>
      </c>
      <c r="E66" s="42" t="s">
        <v>37</v>
      </c>
      <c r="F66" s="41" t="s">
        <v>202</v>
      </c>
      <c r="G66" s="42" t="s">
        <v>202</v>
      </c>
      <c r="H66" s="42" t="s">
        <v>215</v>
      </c>
      <c r="I66" s="42" t="s">
        <v>319</v>
      </c>
      <c r="J66" s="42" t="s">
        <v>320</v>
      </c>
      <c r="K66" s="58">
        <v>260</v>
      </c>
      <c r="L66" s="58">
        <v>260</v>
      </c>
      <c r="M66" s="58"/>
      <c r="N66" s="57"/>
      <c r="O66" s="58">
        <v>260</v>
      </c>
      <c r="P66" s="42" t="s">
        <v>321</v>
      </c>
      <c r="Q66" s="42" t="s">
        <v>70</v>
      </c>
      <c r="R66" s="41">
        <v>10</v>
      </c>
      <c r="S66" s="41">
        <v>38</v>
      </c>
      <c r="T66" s="71" t="s">
        <v>322</v>
      </c>
      <c r="U66" s="68"/>
    </row>
    <row r="67" s="29" customFormat="1" ht="45" hidden="1" spans="1:21">
      <c r="A67" s="41">
        <v>63</v>
      </c>
      <c r="B67" s="42" t="s">
        <v>58</v>
      </c>
      <c r="C67" s="42" t="s">
        <v>26</v>
      </c>
      <c r="D67" s="42" t="s">
        <v>323</v>
      </c>
      <c r="E67" s="42" t="s">
        <v>37</v>
      </c>
      <c r="F67" s="42" t="s">
        <v>202</v>
      </c>
      <c r="G67" s="42" t="s">
        <v>202</v>
      </c>
      <c r="H67" s="42" t="s">
        <v>218</v>
      </c>
      <c r="I67" s="42" t="s">
        <v>219</v>
      </c>
      <c r="J67" s="58" t="s">
        <v>324</v>
      </c>
      <c r="K67" s="58">
        <v>151</v>
      </c>
      <c r="L67" s="58">
        <v>151</v>
      </c>
      <c r="M67" s="58"/>
      <c r="N67" s="58"/>
      <c r="O67" s="58">
        <v>151</v>
      </c>
      <c r="P67" s="42" t="s">
        <v>325</v>
      </c>
      <c r="Q67" s="42" t="s">
        <v>326</v>
      </c>
      <c r="R67" s="42">
        <v>20</v>
      </c>
      <c r="S67" s="42">
        <v>60</v>
      </c>
      <c r="T67" s="69" t="s">
        <v>34</v>
      </c>
      <c r="U67" s="68"/>
    </row>
    <row r="68" s="29" customFormat="1" ht="56.25" hidden="1" spans="1:21">
      <c r="A68" s="41">
        <v>64</v>
      </c>
      <c r="B68" s="42" t="s">
        <v>58</v>
      </c>
      <c r="C68" s="42" t="s">
        <v>327</v>
      </c>
      <c r="D68" s="42" t="s">
        <v>328</v>
      </c>
      <c r="E68" s="42" t="s">
        <v>37</v>
      </c>
      <c r="F68" s="42" t="s">
        <v>202</v>
      </c>
      <c r="G68" s="42" t="s">
        <v>202</v>
      </c>
      <c r="H68" s="42" t="s">
        <v>218</v>
      </c>
      <c r="I68" s="42" t="s">
        <v>219</v>
      </c>
      <c r="J68" s="42" t="s">
        <v>329</v>
      </c>
      <c r="K68" s="58">
        <v>140</v>
      </c>
      <c r="L68" s="58">
        <v>140</v>
      </c>
      <c r="M68" s="58"/>
      <c r="N68" s="58"/>
      <c r="O68" s="57">
        <v>140</v>
      </c>
      <c r="P68" s="42" t="s">
        <v>330</v>
      </c>
      <c r="Q68" s="42" t="s">
        <v>240</v>
      </c>
      <c r="R68" s="42">
        <v>122</v>
      </c>
      <c r="S68" s="42">
        <v>311</v>
      </c>
      <c r="T68" s="69" t="s">
        <v>34</v>
      </c>
      <c r="U68" s="68"/>
    </row>
    <row r="69" s="29" customFormat="1" ht="56.25" hidden="1" spans="1:21">
      <c r="A69" s="41">
        <v>65</v>
      </c>
      <c r="B69" s="42" t="s">
        <v>58</v>
      </c>
      <c r="C69" s="41" t="s">
        <v>26</v>
      </c>
      <c r="D69" s="41" t="s">
        <v>331</v>
      </c>
      <c r="E69" s="41" t="s">
        <v>37</v>
      </c>
      <c r="F69" s="41" t="s">
        <v>223</v>
      </c>
      <c r="G69" s="41" t="s">
        <v>223</v>
      </c>
      <c r="H69" s="41" t="s">
        <v>332</v>
      </c>
      <c r="I69" s="41" t="s">
        <v>333</v>
      </c>
      <c r="J69" s="41" t="s">
        <v>334</v>
      </c>
      <c r="K69" s="57">
        <v>14</v>
      </c>
      <c r="L69" s="57">
        <v>14</v>
      </c>
      <c r="M69" s="57"/>
      <c r="N69" s="57"/>
      <c r="O69" s="57">
        <v>14</v>
      </c>
      <c r="P69" s="52" t="s">
        <v>335</v>
      </c>
      <c r="Q69" s="42" t="s">
        <v>240</v>
      </c>
      <c r="R69" s="41">
        <v>3</v>
      </c>
      <c r="S69" s="41">
        <v>9</v>
      </c>
      <c r="T69" s="69" t="s">
        <v>34</v>
      </c>
      <c r="U69" s="68"/>
    </row>
    <row r="70" s="29" customFormat="1" ht="56.25" hidden="1" spans="1:21">
      <c r="A70" s="41">
        <v>66</v>
      </c>
      <c r="B70" s="42" t="s">
        <v>58</v>
      </c>
      <c r="C70" s="41" t="s">
        <v>26</v>
      </c>
      <c r="D70" s="41" t="s">
        <v>336</v>
      </c>
      <c r="E70" s="41" t="s">
        <v>37</v>
      </c>
      <c r="F70" s="41" t="s">
        <v>223</v>
      </c>
      <c r="G70" s="41" t="s">
        <v>223</v>
      </c>
      <c r="H70" s="41" t="s">
        <v>332</v>
      </c>
      <c r="I70" s="41" t="s">
        <v>337</v>
      </c>
      <c r="J70" s="41" t="s">
        <v>338</v>
      </c>
      <c r="K70" s="57">
        <v>14.7</v>
      </c>
      <c r="L70" s="57">
        <v>14.7</v>
      </c>
      <c r="M70" s="57"/>
      <c r="N70" s="57"/>
      <c r="O70" s="57">
        <v>14.7</v>
      </c>
      <c r="P70" s="52" t="s">
        <v>339</v>
      </c>
      <c r="Q70" s="42" t="s">
        <v>240</v>
      </c>
      <c r="R70" s="41">
        <v>5</v>
      </c>
      <c r="S70" s="41">
        <v>12</v>
      </c>
      <c r="T70" s="69" t="s">
        <v>34</v>
      </c>
      <c r="U70" s="68"/>
    </row>
    <row r="71" s="29" customFormat="1" ht="56.25" hidden="1" spans="1:21">
      <c r="A71" s="41">
        <v>67</v>
      </c>
      <c r="B71" s="41" t="s">
        <v>58</v>
      </c>
      <c r="C71" s="41" t="s">
        <v>26</v>
      </c>
      <c r="D71" s="41" t="s">
        <v>340</v>
      </c>
      <c r="E71" s="41" t="s">
        <v>37</v>
      </c>
      <c r="F71" s="41" t="s">
        <v>229</v>
      </c>
      <c r="G71" s="41" t="s">
        <v>229</v>
      </c>
      <c r="H71" s="41" t="s">
        <v>341</v>
      </c>
      <c r="I71" s="41" t="s">
        <v>342</v>
      </c>
      <c r="J71" s="41" t="s">
        <v>343</v>
      </c>
      <c r="K71" s="58">
        <v>80.8</v>
      </c>
      <c r="L71" s="58">
        <v>80.8</v>
      </c>
      <c r="M71" s="58"/>
      <c r="N71" s="58"/>
      <c r="O71" s="58">
        <v>80.8</v>
      </c>
      <c r="P71" s="52" t="s">
        <v>344</v>
      </c>
      <c r="Q71" s="42" t="s">
        <v>240</v>
      </c>
      <c r="R71" s="42">
        <v>215</v>
      </c>
      <c r="S71" s="42">
        <v>681</v>
      </c>
      <c r="T71" s="69" t="s">
        <v>34</v>
      </c>
      <c r="U71" s="68"/>
    </row>
    <row r="72" s="32" customFormat="1" ht="56.25" hidden="1" spans="1:21">
      <c r="A72" s="41">
        <v>68</v>
      </c>
      <c r="B72" s="42" t="s">
        <v>58</v>
      </c>
      <c r="C72" s="41" t="s">
        <v>26</v>
      </c>
      <c r="D72" s="41" t="s">
        <v>345</v>
      </c>
      <c r="E72" s="41" t="s">
        <v>37</v>
      </c>
      <c r="F72" s="41" t="s">
        <v>229</v>
      </c>
      <c r="G72" s="41" t="s">
        <v>229</v>
      </c>
      <c r="H72" s="41" t="s">
        <v>341</v>
      </c>
      <c r="I72" s="41" t="s">
        <v>346</v>
      </c>
      <c r="J72" s="41" t="s">
        <v>347</v>
      </c>
      <c r="K72" s="58">
        <v>16</v>
      </c>
      <c r="L72" s="58">
        <v>16</v>
      </c>
      <c r="M72" s="57"/>
      <c r="N72" s="57"/>
      <c r="O72" s="58">
        <v>16</v>
      </c>
      <c r="P72" s="52" t="s">
        <v>348</v>
      </c>
      <c r="Q72" s="42" t="s">
        <v>240</v>
      </c>
      <c r="R72" s="41">
        <v>62</v>
      </c>
      <c r="S72" s="41">
        <v>201</v>
      </c>
      <c r="T72" s="69" t="s">
        <v>34</v>
      </c>
      <c r="U72" s="68"/>
    </row>
    <row r="73" s="32" customFormat="1" ht="56.25" hidden="1" spans="1:21">
      <c r="A73" s="41">
        <v>69</v>
      </c>
      <c r="B73" s="42" t="s">
        <v>58</v>
      </c>
      <c r="C73" s="42" t="s">
        <v>26</v>
      </c>
      <c r="D73" s="42" t="s">
        <v>349</v>
      </c>
      <c r="E73" s="42" t="s">
        <v>37</v>
      </c>
      <c r="F73" s="42" t="s">
        <v>208</v>
      </c>
      <c r="G73" s="42" t="s">
        <v>208</v>
      </c>
      <c r="H73" s="42" t="s">
        <v>350</v>
      </c>
      <c r="I73" s="42" t="s">
        <v>351</v>
      </c>
      <c r="J73" s="42" t="s">
        <v>352</v>
      </c>
      <c r="K73" s="58">
        <v>133</v>
      </c>
      <c r="L73" s="58">
        <v>133</v>
      </c>
      <c r="M73" s="58"/>
      <c r="N73" s="58"/>
      <c r="O73" s="58">
        <v>133</v>
      </c>
      <c r="P73" s="42" t="s">
        <v>353</v>
      </c>
      <c r="Q73" s="42" t="s">
        <v>240</v>
      </c>
      <c r="R73" s="42">
        <v>10</v>
      </c>
      <c r="S73" s="42">
        <v>22</v>
      </c>
      <c r="T73" s="69" t="s">
        <v>34</v>
      </c>
      <c r="U73" s="68"/>
    </row>
    <row r="74" s="32" customFormat="1" ht="56.25" hidden="1" spans="1:21">
      <c r="A74" s="41">
        <v>70</v>
      </c>
      <c r="B74" s="42" t="s">
        <v>58</v>
      </c>
      <c r="C74" s="42" t="s">
        <v>26</v>
      </c>
      <c r="D74" s="42" t="s">
        <v>354</v>
      </c>
      <c r="E74" s="42" t="s">
        <v>37</v>
      </c>
      <c r="F74" s="42" t="s">
        <v>208</v>
      </c>
      <c r="G74" s="42" t="s">
        <v>208</v>
      </c>
      <c r="H74" s="42" t="s">
        <v>350</v>
      </c>
      <c r="I74" s="42" t="s">
        <v>355</v>
      </c>
      <c r="J74" s="42" t="s">
        <v>356</v>
      </c>
      <c r="K74" s="58">
        <v>70</v>
      </c>
      <c r="L74" s="58">
        <v>70</v>
      </c>
      <c r="M74" s="58"/>
      <c r="N74" s="58"/>
      <c r="O74" s="58">
        <v>70</v>
      </c>
      <c r="P74" s="42" t="s">
        <v>357</v>
      </c>
      <c r="Q74" s="42" t="s">
        <v>240</v>
      </c>
      <c r="R74" s="42">
        <v>9</v>
      </c>
      <c r="S74" s="42">
        <v>22</v>
      </c>
      <c r="T74" s="69" t="s">
        <v>34</v>
      </c>
      <c r="U74" s="68"/>
    </row>
    <row r="75" s="25" customFormat="1" ht="140" hidden="1" customHeight="1" spans="1:21">
      <c r="A75" s="41">
        <v>71</v>
      </c>
      <c r="B75" s="42" t="s">
        <v>35</v>
      </c>
      <c r="C75" s="72" t="s">
        <v>26</v>
      </c>
      <c r="D75" s="42" t="s">
        <v>358</v>
      </c>
      <c r="E75" s="42" t="s">
        <v>359</v>
      </c>
      <c r="F75" s="72" t="s">
        <v>360</v>
      </c>
      <c r="G75" s="42" t="s">
        <v>360</v>
      </c>
      <c r="H75" s="50" t="s">
        <v>361</v>
      </c>
      <c r="I75" s="50" t="s">
        <v>362</v>
      </c>
      <c r="J75" s="42" t="s">
        <v>363</v>
      </c>
      <c r="K75" s="58">
        <v>1870</v>
      </c>
      <c r="L75" s="58">
        <v>1870</v>
      </c>
      <c r="M75" s="58"/>
      <c r="N75" s="58"/>
      <c r="O75" s="58">
        <v>1870</v>
      </c>
      <c r="P75" s="42" t="s">
        <v>364</v>
      </c>
      <c r="Q75" s="45" t="s">
        <v>365</v>
      </c>
      <c r="R75" s="42">
        <v>24</v>
      </c>
      <c r="S75" s="42">
        <v>67</v>
      </c>
      <c r="T75" s="69" t="s">
        <v>34</v>
      </c>
      <c r="U75" s="68"/>
    </row>
    <row r="76" s="29" customFormat="1" ht="45" hidden="1" spans="1:21">
      <c r="A76" s="41">
        <v>72</v>
      </c>
      <c r="B76" s="42" t="s">
        <v>35</v>
      </c>
      <c r="C76" s="42" t="s">
        <v>366</v>
      </c>
      <c r="D76" s="42" t="s">
        <v>367</v>
      </c>
      <c r="E76" s="42" t="s">
        <v>359</v>
      </c>
      <c r="F76" s="42" t="s">
        <v>72</v>
      </c>
      <c r="G76" s="42" t="s">
        <v>72</v>
      </c>
      <c r="H76" s="42" t="s">
        <v>368</v>
      </c>
      <c r="I76" s="42" t="s">
        <v>367</v>
      </c>
      <c r="J76" s="41" t="s">
        <v>369</v>
      </c>
      <c r="K76" s="58">
        <v>2260</v>
      </c>
      <c r="L76" s="58"/>
      <c r="M76" s="58"/>
      <c r="N76" s="58">
        <v>2260</v>
      </c>
      <c r="O76" s="58">
        <v>2260</v>
      </c>
      <c r="P76" s="42" t="s">
        <v>370</v>
      </c>
      <c r="Q76" s="45" t="s">
        <v>365</v>
      </c>
      <c r="R76" s="42">
        <v>125</v>
      </c>
      <c r="S76" s="42">
        <v>390</v>
      </c>
      <c r="T76" s="69" t="s">
        <v>34</v>
      </c>
      <c r="U76" s="68"/>
    </row>
    <row r="77" s="27" customFormat="1" ht="67.5" hidden="1" spans="1:21">
      <c r="A77" s="41">
        <v>73</v>
      </c>
      <c r="B77" s="47" t="s">
        <v>35</v>
      </c>
      <c r="C77" s="42" t="s">
        <v>26</v>
      </c>
      <c r="D77" s="42" t="s">
        <v>371</v>
      </c>
      <c r="E77" s="42" t="s">
        <v>372</v>
      </c>
      <c r="F77" s="42" t="s">
        <v>130</v>
      </c>
      <c r="G77" s="42" t="s">
        <v>130</v>
      </c>
      <c r="H77" s="42" t="s">
        <v>373</v>
      </c>
      <c r="I77" s="42" t="s">
        <v>374</v>
      </c>
      <c r="J77" s="42" t="s">
        <v>375</v>
      </c>
      <c r="K77" s="58">
        <v>935</v>
      </c>
      <c r="L77" s="58">
        <v>600</v>
      </c>
      <c r="M77" s="58"/>
      <c r="N77" s="58">
        <v>335</v>
      </c>
      <c r="O77" s="58">
        <v>935</v>
      </c>
      <c r="P77" s="42" t="s">
        <v>376</v>
      </c>
      <c r="Q77" s="42" t="s">
        <v>377</v>
      </c>
      <c r="R77" s="42">
        <v>212</v>
      </c>
      <c r="S77" s="42">
        <v>596</v>
      </c>
      <c r="T77" s="69" t="s">
        <v>34</v>
      </c>
      <c r="U77" s="68"/>
    </row>
    <row r="78" s="29" customFormat="1" ht="56.25" hidden="1" spans="1:21">
      <c r="A78" s="41">
        <v>74</v>
      </c>
      <c r="B78" s="47" t="s">
        <v>35</v>
      </c>
      <c r="C78" s="42" t="s">
        <v>26</v>
      </c>
      <c r="D78" s="42" t="s">
        <v>378</v>
      </c>
      <c r="E78" s="42" t="s">
        <v>372</v>
      </c>
      <c r="F78" s="73" t="s">
        <v>242</v>
      </c>
      <c r="G78" s="43" t="s">
        <v>242</v>
      </c>
      <c r="H78" s="43" t="s">
        <v>379</v>
      </c>
      <c r="I78" s="43" t="s">
        <v>379</v>
      </c>
      <c r="J78" s="42" t="s">
        <v>380</v>
      </c>
      <c r="K78" s="58">
        <v>45</v>
      </c>
      <c r="L78" s="58">
        <v>45</v>
      </c>
      <c r="M78" s="58"/>
      <c r="N78" s="58"/>
      <c r="O78" s="58">
        <v>45</v>
      </c>
      <c r="P78" s="42" t="s">
        <v>381</v>
      </c>
      <c r="Q78" s="43" t="s">
        <v>382</v>
      </c>
      <c r="R78" s="43">
        <v>52</v>
      </c>
      <c r="S78" s="43">
        <v>128</v>
      </c>
      <c r="T78" s="69" t="s">
        <v>34</v>
      </c>
      <c r="U78" s="68"/>
    </row>
    <row r="79" s="29" customFormat="1" ht="67.5" hidden="1" spans="1:21">
      <c r="A79" s="41">
        <v>75</v>
      </c>
      <c r="B79" s="47" t="s">
        <v>35</v>
      </c>
      <c r="C79" s="42" t="s">
        <v>26</v>
      </c>
      <c r="D79" s="42" t="s">
        <v>383</v>
      </c>
      <c r="E79" s="42" t="s">
        <v>372</v>
      </c>
      <c r="F79" s="42" t="s">
        <v>195</v>
      </c>
      <c r="G79" s="42" t="s">
        <v>195</v>
      </c>
      <c r="H79" s="42" t="s">
        <v>384</v>
      </c>
      <c r="I79" s="42" t="s">
        <v>385</v>
      </c>
      <c r="J79" s="42" t="s">
        <v>386</v>
      </c>
      <c r="K79" s="58">
        <v>210</v>
      </c>
      <c r="L79" s="58">
        <v>210</v>
      </c>
      <c r="M79" s="58"/>
      <c r="N79" s="58"/>
      <c r="O79" s="58">
        <v>210</v>
      </c>
      <c r="P79" s="42" t="s">
        <v>387</v>
      </c>
      <c r="Q79" s="42" t="s">
        <v>388</v>
      </c>
      <c r="R79" s="42">
        <v>117</v>
      </c>
      <c r="S79" s="42">
        <v>317</v>
      </c>
      <c r="T79" s="69" t="s">
        <v>34</v>
      </c>
      <c r="U79" s="68"/>
    </row>
    <row r="80" s="29" customFormat="1" ht="56.25" hidden="1" spans="1:21">
      <c r="A80" s="41">
        <v>76</v>
      </c>
      <c r="B80" s="42" t="s">
        <v>35</v>
      </c>
      <c r="C80" s="42" t="s">
        <v>26</v>
      </c>
      <c r="D80" s="42" t="s">
        <v>389</v>
      </c>
      <c r="E80" s="42" t="s">
        <v>390</v>
      </c>
      <c r="F80" s="42" t="s">
        <v>360</v>
      </c>
      <c r="G80" s="42" t="s">
        <v>360</v>
      </c>
      <c r="H80" s="42" t="s">
        <v>391</v>
      </c>
      <c r="I80" s="42" t="s">
        <v>391</v>
      </c>
      <c r="J80" s="42" t="s">
        <v>392</v>
      </c>
      <c r="K80" s="58">
        <v>255</v>
      </c>
      <c r="L80" s="58">
        <v>76.5</v>
      </c>
      <c r="M80" s="58"/>
      <c r="N80" s="58">
        <v>178.5</v>
      </c>
      <c r="O80" s="58">
        <v>255</v>
      </c>
      <c r="P80" s="42" t="s">
        <v>393</v>
      </c>
      <c r="Q80" s="42" t="s">
        <v>394</v>
      </c>
      <c r="R80" s="42">
        <v>882</v>
      </c>
      <c r="S80" s="42">
        <v>3766</v>
      </c>
      <c r="T80" s="69" t="s">
        <v>34</v>
      </c>
      <c r="U80" s="68"/>
    </row>
    <row r="81" s="29" customFormat="1" ht="56.25" hidden="1" spans="1:21">
      <c r="A81" s="41">
        <v>77</v>
      </c>
      <c r="B81" s="47" t="s">
        <v>35</v>
      </c>
      <c r="C81" s="69" t="s">
        <v>26</v>
      </c>
      <c r="D81" s="69" t="s">
        <v>395</v>
      </c>
      <c r="E81" s="69" t="s">
        <v>390</v>
      </c>
      <c r="F81" s="42" t="s">
        <v>130</v>
      </c>
      <c r="G81" s="69" t="s">
        <v>130</v>
      </c>
      <c r="H81" s="69" t="s">
        <v>373</v>
      </c>
      <c r="I81" s="69" t="s">
        <v>373</v>
      </c>
      <c r="J81" s="69" t="s">
        <v>396</v>
      </c>
      <c r="K81" s="58">
        <v>84</v>
      </c>
      <c r="L81" s="58">
        <v>25.2</v>
      </c>
      <c r="M81" s="58"/>
      <c r="N81" s="58">
        <v>58.8</v>
      </c>
      <c r="O81" s="58">
        <v>84</v>
      </c>
      <c r="P81" s="42" t="s">
        <v>397</v>
      </c>
      <c r="Q81" s="42" t="s">
        <v>394</v>
      </c>
      <c r="R81" s="43">
        <v>212</v>
      </c>
      <c r="S81" s="43">
        <v>596</v>
      </c>
      <c r="T81" s="69" t="s">
        <v>34</v>
      </c>
      <c r="U81" s="68"/>
    </row>
    <row r="82" s="27" customFormat="1" ht="56.25" hidden="1" spans="1:21">
      <c r="A82" s="41">
        <v>78</v>
      </c>
      <c r="B82" s="42" t="s">
        <v>35</v>
      </c>
      <c r="C82" s="42" t="s">
        <v>26</v>
      </c>
      <c r="D82" s="42" t="s">
        <v>398</v>
      </c>
      <c r="E82" s="42" t="s">
        <v>390</v>
      </c>
      <c r="F82" s="42" t="s">
        <v>130</v>
      </c>
      <c r="G82" s="42" t="s">
        <v>130</v>
      </c>
      <c r="H82" s="42" t="s">
        <v>131</v>
      </c>
      <c r="I82" s="42" t="s">
        <v>131</v>
      </c>
      <c r="J82" s="42" t="s">
        <v>399</v>
      </c>
      <c r="K82" s="58">
        <v>140</v>
      </c>
      <c r="L82" s="58">
        <v>42</v>
      </c>
      <c r="M82" s="58"/>
      <c r="N82" s="58">
        <v>98</v>
      </c>
      <c r="O82" s="58">
        <v>140</v>
      </c>
      <c r="P82" s="42" t="s">
        <v>400</v>
      </c>
      <c r="Q82" s="42" t="s">
        <v>401</v>
      </c>
      <c r="R82" s="42">
        <v>169</v>
      </c>
      <c r="S82" s="42">
        <v>454</v>
      </c>
      <c r="T82" s="69" t="s">
        <v>34</v>
      </c>
      <c r="U82" s="68"/>
    </row>
    <row r="83" s="27" customFormat="1" ht="56.25" hidden="1" spans="1:21">
      <c r="A83" s="41">
        <v>79</v>
      </c>
      <c r="B83" s="42" t="s">
        <v>35</v>
      </c>
      <c r="C83" s="69" t="s">
        <v>26</v>
      </c>
      <c r="D83" s="69" t="s">
        <v>402</v>
      </c>
      <c r="E83" s="69" t="s">
        <v>390</v>
      </c>
      <c r="F83" s="69" t="s">
        <v>130</v>
      </c>
      <c r="G83" s="69" t="s">
        <v>130</v>
      </c>
      <c r="H83" s="69" t="s">
        <v>236</v>
      </c>
      <c r="I83" s="69" t="s">
        <v>236</v>
      </c>
      <c r="J83" s="69" t="s">
        <v>403</v>
      </c>
      <c r="K83" s="58">
        <v>74</v>
      </c>
      <c r="L83" s="58">
        <v>22.2</v>
      </c>
      <c r="M83" s="58"/>
      <c r="N83" s="58">
        <v>51.8</v>
      </c>
      <c r="O83" s="58">
        <v>74</v>
      </c>
      <c r="P83" s="42" t="s">
        <v>404</v>
      </c>
      <c r="Q83" s="42" t="s">
        <v>394</v>
      </c>
      <c r="R83" s="41">
        <v>126</v>
      </c>
      <c r="S83" s="41">
        <v>366</v>
      </c>
      <c r="T83" s="69" t="s">
        <v>34</v>
      </c>
      <c r="U83" s="68"/>
    </row>
    <row r="84" s="29" customFormat="1" ht="123.75" hidden="1" spans="1:21">
      <c r="A84" s="41">
        <v>80</v>
      </c>
      <c r="B84" s="42" t="s">
        <v>35</v>
      </c>
      <c r="C84" s="42" t="s">
        <v>26</v>
      </c>
      <c r="D84" s="42" t="s">
        <v>405</v>
      </c>
      <c r="E84" s="42" t="s">
        <v>390</v>
      </c>
      <c r="F84" s="42" t="s">
        <v>195</v>
      </c>
      <c r="G84" s="42" t="s">
        <v>195</v>
      </c>
      <c r="H84" s="42" t="s">
        <v>406</v>
      </c>
      <c r="I84" s="42" t="s">
        <v>406</v>
      </c>
      <c r="J84" s="42" t="s">
        <v>407</v>
      </c>
      <c r="K84" s="58">
        <v>150</v>
      </c>
      <c r="L84" s="58">
        <v>45</v>
      </c>
      <c r="M84" s="58"/>
      <c r="N84" s="58">
        <v>105</v>
      </c>
      <c r="O84" s="58">
        <v>150</v>
      </c>
      <c r="P84" s="42" t="s">
        <v>408</v>
      </c>
      <c r="Q84" s="42" t="s">
        <v>394</v>
      </c>
      <c r="R84" s="42">
        <v>91</v>
      </c>
      <c r="S84" s="42">
        <v>293</v>
      </c>
      <c r="T84" s="76" t="s">
        <v>34</v>
      </c>
      <c r="U84" s="68"/>
    </row>
    <row r="85" s="23" customFormat="1" ht="56.25" hidden="1" spans="1:21">
      <c r="A85" s="41">
        <v>81</v>
      </c>
      <c r="B85" s="42" t="s">
        <v>35</v>
      </c>
      <c r="C85" s="42" t="s">
        <v>26</v>
      </c>
      <c r="D85" s="42" t="s">
        <v>409</v>
      </c>
      <c r="E85" s="42" t="s">
        <v>390</v>
      </c>
      <c r="F85" s="42" t="s">
        <v>101</v>
      </c>
      <c r="G85" s="42" t="s">
        <v>101</v>
      </c>
      <c r="H85" s="41" t="s">
        <v>410</v>
      </c>
      <c r="I85" s="41" t="s">
        <v>410</v>
      </c>
      <c r="J85" s="42" t="s">
        <v>411</v>
      </c>
      <c r="K85" s="58">
        <v>21</v>
      </c>
      <c r="L85" s="58">
        <v>6.3</v>
      </c>
      <c r="M85" s="58"/>
      <c r="N85" s="58">
        <v>14.7</v>
      </c>
      <c r="O85" s="58">
        <v>21</v>
      </c>
      <c r="P85" s="42" t="s">
        <v>412</v>
      </c>
      <c r="Q85" s="42" t="s">
        <v>394</v>
      </c>
      <c r="R85" s="42">
        <v>200</v>
      </c>
      <c r="S85" s="42">
        <v>635</v>
      </c>
      <c r="T85" s="52" t="s">
        <v>34</v>
      </c>
      <c r="U85" s="68"/>
    </row>
    <row r="86" s="29" customFormat="1" ht="56.25" hidden="1" spans="1:21">
      <c r="A86" s="41">
        <v>82</v>
      </c>
      <c r="B86" s="42" t="s">
        <v>35</v>
      </c>
      <c r="C86" s="42" t="s">
        <v>26</v>
      </c>
      <c r="D86" s="69" t="s">
        <v>413</v>
      </c>
      <c r="E86" s="69" t="s">
        <v>390</v>
      </c>
      <c r="F86" s="42" t="s">
        <v>72</v>
      </c>
      <c r="G86" s="42" t="s">
        <v>72</v>
      </c>
      <c r="H86" s="42" t="s">
        <v>73</v>
      </c>
      <c r="I86" s="42" t="s">
        <v>73</v>
      </c>
      <c r="J86" s="42" t="s">
        <v>414</v>
      </c>
      <c r="K86" s="58">
        <v>30</v>
      </c>
      <c r="L86" s="58">
        <v>9</v>
      </c>
      <c r="M86" s="58"/>
      <c r="N86" s="58">
        <v>21</v>
      </c>
      <c r="O86" s="58">
        <v>30</v>
      </c>
      <c r="P86" s="42" t="s">
        <v>415</v>
      </c>
      <c r="Q86" s="42" t="s">
        <v>394</v>
      </c>
      <c r="R86" s="42">
        <v>56</v>
      </c>
      <c r="S86" s="42">
        <v>153</v>
      </c>
      <c r="T86" s="69" t="s">
        <v>34</v>
      </c>
      <c r="U86" s="68"/>
    </row>
    <row r="87" s="29" customFormat="1" ht="56.25" hidden="1" spans="1:21">
      <c r="A87" s="41">
        <v>83</v>
      </c>
      <c r="B87" s="42" t="s">
        <v>35</v>
      </c>
      <c r="C87" s="42" t="s">
        <v>26</v>
      </c>
      <c r="D87" s="42" t="s">
        <v>389</v>
      </c>
      <c r="E87" s="42" t="s">
        <v>390</v>
      </c>
      <c r="F87" s="42" t="s">
        <v>208</v>
      </c>
      <c r="G87" s="42" t="s">
        <v>208</v>
      </c>
      <c r="H87" s="43" t="s">
        <v>209</v>
      </c>
      <c r="I87" s="43" t="s">
        <v>209</v>
      </c>
      <c r="J87" s="42" t="s">
        <v>416</v>
      </c>
      <c r="K87" s="58">
        <v>60.7</v>
      </c>
      <c r="L87" s="58">
        <v>18.2</v>
      </c>
      <c r="M87" s="58"/>
      <c r="N87" s="58">
        <v>42.5</v>
      </c>
      <c r="O87" s="58">
        <v>60.7</v>
      </c>
      <c r="P87" s="42" t="s">
        <v>393</v>
      </c>
      <c r="Q87" s="42" t="s">
        <v>394</v>
      </c>
      <c r="R87" s="42">
        <v>65</v>
      </c>
      <c r="S87" s="42">
        <v>145</v>
      </c>
      <c r="T87" s="69" t="s">
        <v>34</v>
      </c>
      <c r="U87" s="68"/>
    </row>
    <row r="88" s="33" customFormat="1" ht="55" hidden="1" customHeight="1" spans="1:21">
      <c r="A88" s="41">
        <v>84</v>
      </c>
      <c r="B88" s="47" t="s">
        <v>58</v>
      </c>
      <c r="C88" s="42" t="s">
        <v>417</v>
      </c>
      <c r="D88" s="42" t="s">
        <v>418</v>
      </c>
      <c r="E88" s="42" t="s">
        <v>419</v>
      </c>
      <c r="F88" s="72" t="s">
        <v>360</v>
      </c>
      <c r="G88" s="42" t="s">
        <v>360</v>
      </c>
      <c r="H88" s="42" t="s">
        <v>420</v>
      </c>
      <c r="I88" s="42" t="s">
        <v>421</v>
      </c>
      <c r="J88" s="42" t="s">
        <v>422</v>
      </c>
      <c r="K88" s="58">
        <v>21.7</v>
      </c>
      <c r="L88" s="58">
        <v>21.7</v>
      </c>
      <c r="M88" s="58"/>
      <c r="N88" s="58"/>
      <c r="O88" s="58">
        <v>21.7</v>
      </c>
      <c r="P88" s="42" t="s">
        <v>423</v>
      </c>
      <c r="Q88" s="42" t="s">
        <v>70</v>
      </c>
      <c r="R88" s="42">
        <v>8</v>
      </c>
      <c r="S88" s="42">
        <v>22</v>
      </c>
      <c r="T88" s="69" t="s">
        <v>34</v>
      </c>
      <c r="U88" s="68"/>
    </row>
    <row r="89" s="25" customFormat="1" ht="33.75" hidden="1" spans="1:21">
      <c r="A89" s="41">
        <v>85</v>
      </c>
      <c r="B89" s="47" t="s">
        <v>58</v>
      </c>
      <c r="C89" s="42" t="s">
        <v>417</v>
      </c>
      <c r="D89" s="42" t="s">
        <v>424</v>
      </c>
      <c r="E89" s="42" t="s">
        <v>419</v>
      </c>
      <c r="F89" s="72" t="s">
        <v>360</v>
      </c>
      <c r="G89" s="42" t="s">
        <v>360</v>
      </c>
      <c r="H89" s="42" t="s">
        <v>420</v>
      </c>
      <c r="I89" s="42" t="s">
        <v>425</v>
      </c>
      <c r="J89" s="42" t="s">
        <v>426</v>
      </c>
      <c r="K89" s="58">
        <v>24.5</v>
      </c>
      <c r="L89" s="58">
        <v>24.5</v>
      </c>
      <c r="M89" s="58"/>
      <c r="N89" s="58"/>
      <c r="O89" s="58">
        <v>24.5</v>
      </c>
      <c r="P89" s="42" t="s">
        <v>427</v>
      </c>
      <c r="Q89" s="42" t="s">
        <v>70</v>
      </c>
      <c r="R89" s="42">
        <v>10</v>
      </c>
      <c r="S89" s="42">
        <v>29</v>
      </c>
      <c r="T89" s="69" t="s">
        <v>34</v>
      </c>
      <c r="U89" s="68"/>
    </row>
    <row r="90" s="25" customFormat="1" ht="33.75" hidden="1" spans="1:21">
      <c r="A90" s="41">
        <v>86</v>
      </c>
      <c r="B90" s="42" t="s">
        <v>58</v>
      </c>
      <c r="C90" s="42" t="s">
        <v>26</v>
      </c>
      <c r="D90" s="42" t="s">
        <v>428</v>
      </c>
      <c r="E90" s="42" t="s">
        <v>419</v>
      </c>
      <c r="F90" s="42" t="s">
        <v>360</v>
      </c>
      <c r="G90" s="42" t="s">
        <v>360</v>
      </c>
      <c r="H90" s="42" t="s">
        <v>429</v>
      </c>
      <c r="I90" s="42" t="s">
        <v>430</v>
      </c>
      <c r="J90" s="42" t="s">
        <v>431</v>
      </c>
      <c r="K90" s="58">
        <v>36.3</v>
      </c>
      <c r="L90" s="58">
        <v>36.3</v>
      </c>
      <c r="M90" s="58"/>
      <c r="N90" s="58"/>
      <c r="O90" s="58">
        <v>36.3</v>
      </c>
      <c r="P90" s="42" t="s">
        <v>432</v>
      </c>
      <c r="Q90" s="42" t="s">
        <v>70</v>
      </c>
      <c r="R90" s="42">
        <v>11</v>
      </c>
      <c r="S90" s="42">
        <v>29</v>
      </c>
      <c r="T90" s="69" t="s">
        <v>34</v>
      </c>
      <c r="U90" s="68"/>
    </row>
    <row r="91" s="25" customFormat="1" ht="33.75" hidden="1" spans="1:21">
      <c r="A91" s="41">
        <v>87</v>
      </c>
      <c r="B91" s="47" t="s">
        <v>58</v>
      </c>
      <c r="C91" s="42" t="s">
        <v>417</v>
      </c>
      <c r="D91" s="42" t="s">
        <v>433</v>
      </c>
      <c r="E91" s="42" t="s">
        <v>419</v>
      </c>
      <c r="F91" s="72" t="s">
        <v>360</v>
      </c>
      <c r="G91" s="42" t="s">
        <v>360</v>
      </c>
      <c r="H91" s="42" t="s">
        <v>434</v>
      </c>
      <c r="I91" s="42" t="s">
        <v>435</v>
      </c>
      <c r="J91" s="42" t="s">
        <v>436</v>
      </c>
      <c r="K91" s="58">
        <v>9.2</v>
      </c>
      <c r="L91" s="58">
        <v>9.2</v>
      </c>
      <c r="M91" s="58"/>
      <c r="N91" s="58"/>
      <c r="O91" s="58">
        <v>9.2</v>
      </c>
      <c r="P91" s="42" t="s">
        <v>437</v>
      </c>
      <c r="Q91" s="42" t="s">
        <v>70</v>
      </c>
      <c r="R91" s="42">
        <v>22</v>
      </c>
      <c r="S91" s="42">
        <v>88</v>
      </c>
      <c r="T91" s="69" t="s">
        <v>34</v>
      </c>
      <c r="U91" s="68"/>
    </row>
    <row r="92" s="25" customFormat="1" ht="33.75" hidden="1" spans="1:21">
      <c r="A92" s="41">
        <v>88</v>
      </c>
      <c r="B92" s="47" t="s">
        <v>58</v>
      </c>
      <c r="C92" s="42" t="s">
        <v>26</v>
      </c>
      <c r="D92" s="42" t="s">
        <v>438</v>
      </c>
      <c r="E92" s="42" t="s">
        <v>419</v>
      </c>
      <c r="F92" s="72" t="s">
        <v>360</v>
      </c>
      <c r="G92" s="42" t="s">
        <v>360</v>
      </c>
      <c r="H92" s="42" t="s">
        <v>439</v>
      </c>
      <c r="I92" s="42" t="s">
        <v>440</v>
      </c>
      <c r="J92" s="42" t="s">
        <v>441</v>
      </c>
      <c r="K92" s="58">
        <v>18.3</v>
      </c>
      <c r="L92" s="58">
        <v>18.3</v>
      </c>
      <c r="M92" s="58"/>
      <c r="N92" s="58"/>
      <c r="O92" s="58">
        <v>18.3</v>
      </c>
      <c r="P92" s="42" t="s">
        <v>442</v>
      </c>
      <c r="Q92" s="42" t="s">
        <v>70</v>
      </c>
      <c r="R92" s="42">
        <v>20</v>
      </c>
      <c r="S92" s="42">
        <v>62</v>
      </c>
      <c r="T92" s="69" t="s">
        <v>34</v>
      </c>
      <c r="U92" s="68"/>
    </row>
    <row r="93" s="25" customFormat="1" ht="33.75" hidden="1" spans="1:21">
      <c r="A93" s="41">
        <v>89</v>
      </c>
      <c r="B93" s="47" t="s">
        <v>58</v>
      </c>
      <c r="C93" s="42" t="s">
        <v>417</v>
      </c>
      <c r="D93" s="42" t="s">
        <v>443</v>
      </c>
      <c r="E93" s="42" t="s">
        <v>419</v>
      </c>
      <c r="F93" s="42" t="s">
        <v>360</v>
      </c>
      <c r="G93" s="42" t="s">
        <v>360</v>
      </c>
      <c r="H93" s="42" t="s">
        <v>444</v>
      </c>
      <c r="I93" s="42" t="s">
        <v>445</v>
      </c>
      <c r="J93" s="42" t="s">
        <v>446</v>
      </c>
      <c r="K93" s="58">
        <v>14.1</v>
      </c>
      <c r="L93" s="58">
        <v>14.1</v>
      </c>
      <c r="M93" s="58"/>
      <c r="N93" s="58"/>
      <c r="O93" s="58">
        <v>14.1</v>
      </c>
      <c r="P93" s="42" t="s">
        <v>447</v>
      </c>
      <c r="Q93" s="42" t="s">
        <v>70</v>
      </c>
      <c r="R93" s="42">
        <v>30</v>
      </c>
      <c r="S93" s="42">
        <v>125</v>
      </c>
      <c r="T93" s="69" t="s">
        <v>34</v>
      </c>
      <c r="U93" s="68"/>
    </row>
    <row r="94" s="25" customFormat="1" ht="33.75" hidden="1" spans="1:21">
      <c r="A94" s="41">
        <v>90</v>
      </c>
      <c r="B94" s="47" t="s">
        <v>58</v>
      </c>
      <c r="C94" s="42" t="s">
        <v>417</v>
      </c>
      <c r="D94" s="42" t="s">
        <v>448</v>
      </c>
      <c r="E94" s="42" t="s">
        <v>419</v>
      </c>
      <c r="F94" s="42" t="s">
        <v>360</v>
      </c>
      <c r="G94" s="42" t="s">
        <v>360</v>
      </c>
      <c r="H94" s="42" t="s">
        <v>444</v>
      </c>
      <c r="I94" s="42" t="s">
        <v>449</v>
      </c>
      <c r="J94" s="42" t="s">
        <v>450</v>
      </c>
      <c r="K94" s="58">
        <v>10.6</v>
      </c>
      <c r="L94" s="58">
        <v>10.6</v>
      </c>
      <c r="M94" s="58"/>
      <c r="N94" s="58"/>
      <c r="O94" s="58">
        <v>10.6</v>
      </c>
      <c r="P94" s="42" t="s">
        <v>451</v>
      </c>
      <c r="Q94" s="42" t="s">
        <v>70</v>
      </c>
      <c r="R94" s="42">
        <v>15</v>
      </c>
      <c r="S94" s="42">
        <v>65</v>
      </c>
      <c r="T94" s="69" t="s">
        <v>34</v>
      </c>
      <c r="U94" s="68"/>
    </row>
    <row r="95" s="33" customFormat="1" ht="33.75" hidden="1" spans="1:21">
      <c r="A95" s="41">
        <v>91</v>
      </c>
      <c r="B95" s="42" t="s">
        <v>58</v>
      </c>
      <c r="C95" s="42" t="s">
        <v>417</v>
      </c>
      <c r="D95" s="42" t="s">
        <v>452</v>
      </c>
      <c r="E95" s="42" t="s">
        <v>419</v>
      </c>
      <c r="F95" s="42" t="s">
        <v>130</v>
      </c>
      <c r="G95" s="42" t="s">
        <v>130</v>
      </c>
      <c r="H95" s="43" t="s">
        <v>131</v>
      </c>
      <c r="I95" s="42" t="s">
        <v>453</v>
      </c>
      <c r="J95" s="42" t="s">
        <v>454</v>
      </c>
      <c r="K95" s="58">
        <v>57.6</v>
      </c>
      <c r="L95" s="58">
        <v>57.6</v>
      </c>
      <c r="M95" s="58"/>
      <c r="N95" s="58"/>
      <c r="O95" s="58">
        <v>57.6</v>
      </c>
      <c r="P95" s="42" t="s">
        <v>455</v>
      </c>
      <c r="Q95" s="42" t="s">
        <v>70</v>
      </c>
      <c r="R95" s="42">
        <v>76</v>
      </c>
      <c r="S95" s="42">
        <v>337</v>
      </c>
      <c r="T95" s="69" t="s">
        <v>34</v>
      </c>
      <c r="U95" s="68"/>
    </row>
    <row r="96" s="29" customFormat="1" ht="33.75" hidden="1" spans="1:21">
      <c r="A96" s="41">
        <v>92</v>
      </c>
      <c r="B96" s="42" t="s">
        <v>58</v>
      </c>
      <c r="C96" s="42" t="s">
        <v>327</v>
      </c>
      <c r="D96" s="42" t="s">
        <v>456</v>
      </c>
      <c r="E96" s="42" t="s">
        <v>419</v>
      </c>
      <c r="F96" s="42" t="s">
        <v>130</v>
      </c>
      <c r="G96" s="42" t="s">
        <v>130</v>
      </c>
      <c r="H96" s="42" t="s">
        <v>131</v>
      </c>
      <c r="I96" s="42" t="s">
        <v>457</v>
      </c>
      <c r="J96" s="42" t="s">
        <v>458</v>
      </c>
      <c r="K96" s="58">
        <v>25.8</v>
      </c>
      <c r="L96" s="58">
        <v>25.8</v>
      </c>
      <c r="M96" s="58"/>
      <c r="N96" s="58"/>
      <c r="O96" s="58">
        <v>25.8</v>
      </c>
      <c r="P96" s="42" t="s">
        <v>459</v>
      </c>
      <c r="Q96" s="42" t="s">
        <v>70</v>
      </c>
      <c r="R96" s="42">
        <v>11</v>
      </c>
      <c r="S96" s="42">
        <v>30</v>
      </c>
      <c r="T96" s="69" t="s">
        <v>34</v>
      </c>
      <c r="U96" s="68"/>
    </row>
    <row r="97" s="29" customFormat="1" ht="33.75" hidden="1" spans="1:21">
      <c r="A97" s="41">
        <v>93</v>
      </c>
      <c r="B97" s="42" t="s">
        <v>58</v>
      </c>
      <c r="C97" s="42" t="s">
        <v>26</v>
      </c>
      <c r="D97" s="42" t="s">
        <v>460</v>
      </c>
      <c r="E97" s="41" t="s">
        <v>419</v>
      </c>
      <c r="F97" s="42" t="s">
        <v>130</v>
      </c>
      <c r="G97" s="74" t="s">
        <v>130</v>
      </c>
      <c r="H97" s="42" t="s">
        <v>131</v>
      </c>
      <c r="I97" s="42" t="s">
        <v>461</v>
      </c>
      <c r="J97" s="42" t="s">
        <v>462</v>
      </c>
      <c r="K97" s="58">
        <v>21.1</v>
      </c>
      <c r="L97" s="58">
        <v>21.1</v>
      </c>
      <c r="M97" s="58"/>
      <c r="N97" s="58"/>
      <c r="O97" s="58">
        <v>21.1</v>
      </c>
      <c r="P97" s="42" t="s">
        <v>463</v>
      </c>
      <c r="Q97" s="42" t="s">
        <v>70</v>
      </c>
      <c r="R97" s="43">
        <v>9</v>
      </c>
      <c r="S97" s="43">
        <v>19</v>
      </c>
      <c r="T97" s="69" t="s">
        <v>34</v>
      </c>
      <c r="U97" s="68"/>
    </row>
    <row r="98" s="29" customFormat="1" ht="33.75" hidden="1" spans="1:21">
      <c r="A98" s="41">
        <v>94</v>
      </c>
      <c r="B98" s="42" t="s">
        <v>58</v>
      </c>
      <c r="C98" s="42" t="s">
        <v>26</v>
      </c>
      <c r="D98" s="42" t="s">
        <v>464</v>
      </c>
      <c r="E98" s="42" t="s">
        <v>419</v>
      </c>
      <c r="F98" s="42" t="s">
        <v>66</v>
      </c>
      <c r="G98" s="42" t="s">
        <v>66</v>
      </c>
      <c r="H98" s="42" t="s">
        <v>465</v>
      </c>
      <c r="I98" s="42" t="s">
        <v>466</v>
      </c>
      <c r="J98" s="42" t="s">
        <v>467</v>
      </c>
      <c r="K98" s="58">
        <v>27.7</v>
      </c>
      <c r="L98" s="58">
        <v>27.7</v>
      </c>
      <c r="M98" s="58"/>
      <c r="N98" s="58"/>
      <c r="O98" s="58">
        <v>27.7</v>
      </c>
      <c r="P98" s="42" t="s">
        <v>468</v>
      </c>
      <c r="Q98" s="42" t="s">
        <v>70</v>
      </c>
      <c r="R98" s="42">
        <v>1</v>
      </c>
      <c r="S98" s="42">
        <v>7</v>
      </c>
      <c r="T98" s="69" t="s">
        <v>34</v>
      </c>
      <c r="U98" s="68"/>
    </row>
    <row r="99" s="27" customFormat="1" ht="33.75" hidden="1" spans="1:21">
      <c r="A99" s="41">
        <v>95</v>
      </c>
      <c r="B99" s="42" t="s">
        <v>58</v>
      </c>
      <c r="C99" s="42" t="s">
        <v>26</v>
      </c>
      <c r="D99" s="42" t="s">
        <v>469</v>
      </c>
      <c r="E99" s="42" t="s">
        <v>419</v>
      </c>
      <c r="F99" s="42" t="s">
        <v>66</v>
      </c>
      <c r="G99" s="42" t="s">
        <v>66</v>
      </c>
      <c r="H99" s="42" t="s">
        <v>470</v>
      </c>
      <c r="I99" s="42" t="s">
        <v>471</v>
      </c>
      <c r="J99" s="42" t="s">
        <v>472</v>
      </c>
      <c r="K99" s="58">
        <v>33.5</v>
      </c>
      <c r="L99" s="58">
        <v>33.5</v>
      </c>
      <c r="M99" s="58"/>
      <c r="N99" s="58"/>
      <c r="O99" s="58">
        <v>33.5</v>
      </c>
      <c r="P99" s="42" t="s">
        <v>473</v>
      </c>
      <c r="Q99" s="42" t="s">
        <v>70</v>
      </c>
      <c r="R99" s="42">
        <v>2</v>
      </c>
      <c r="S99" s="42">
        <v>3</v>
      </c>
      <c r="T99" s="69" t="s">
        <v>34</v>
      </c>
      <c r="U99" s="68"/>
    </row>
    <row r="100" s="34" customFormat="1" ht="33.75" hidden="1" spans="1:21">
      <c r="A100" s="41">
        <v>96</v>
      </c>
      <c r="B100" s="42" t="s">
        <v>58</v>
      </c>
      <c r="C100" s="42" t="s">
        <v>26</v>
      </c>
      <c r="D100" s="42" t="s">
        <v>474</v>
      </c>
      <c r="E100" s="42" t="s">
        <v>419</v>
      </c>
      <c r="F100" s="42" t="s">
        <v>66</v>
      </c>
      <c r="G100" s="42" t="s">
        <v>66</v>
      </c>
      <c r="H100" s="42" t="s">
        <v>137</v>
      </c>
      <c r="I100" s="42" t="s">
        <v>475</v>
      </c>
      <c r="J100" s="42" t="s">
        <v>476</v>
      </c>
      <c r="K100" s="58">
        <v>12.5</v>
      </c>
      <c r="L100" s="58">
        <v>12.5</v>
      </c>
      <c r="M100" s="58"/>
      <c r="N100" s="58"/>
      <c r="O100" s="58">
        <v>12.5</v>
      </c>
      <c r="P100" s="42" t="s">
        <v>477</v>
      </c>
      <c r="Q100" s="42" t="s">
        <v>70</v>
      </c>
      <c r="R100" s="42">
        <v>13</v>
      </c>
      <c r="S100" s="42">
        <v>39</v>
      </c>
      <c r="T100" s="69" t="s">
        <v>34</v>
      </c>
      <c r="U100" s="68"/>
    </row>
    <row r="101" s="35" customFormat="1" ht="33.75" hidden="1" spans="1:21">
      <c r="A101" s="41">
        <v>97</v>
      </c>
      <c r="B101" s="42" t="s">
        <v>58</v>
      </c>
      <c r="C101" s="42" t="s">
        <v>26</v>
      </c>
      <c r="D101" s="42" t="s">
        <v>478</v>
      </c>
      <c r="E101" s="42" t="s">
        <v>419</v>
      </c>
      <c r="F101" s="42" t="s">
        <v>66</v>
      </c>
      <c r="G101" s="42" t="s">
        <v>66</v>
      </c>
      <c r="H101" s="42" t="s">
        <v>479</v>
      </c>
      <c r="I101" s="42" t="s">
        <v>480</v>
      </c>
      <c r="J101" s="42" t="s">
        <v>481</v>
      </c>
      <c r="K101" s="58">
        <v>17.6</v>
      </c>
      <c r="L101" s="58">
        <v>17.6</v>
      </c>
      <c r="M101" s="58"/>
      <c r="N101" s="58"/>
      <c r="O101" s="58">
        <v>17.6</v>
      </c>
      <c r="P101" s="42" t="s">
        <v>482</v>
      </c>
      <c r="Q101" s="42" t="s">
        <v>70</v>
      </c>
      <c r="R101" s="42">
        <v>25</v>
      </c>
      <c r="S101" s="42">
        <v>92</v>
      </c>
      <c r="T101" s="69" t="s">
        <v>34</v>
      </c>
      <c r="U101" s="68"/>
    </row>
    <row r="102" s="34" customFormat="1" ht="33.75" hidden="1" spans="1:21">
      <c r="A102" s="41">
        <v>98</v>
      </c>
      <c r="B102" s="42" t="s">
        <v>58</v>
      </c>
      <c r="C102" s="42" t="s">
        <v>26</v>
      </c>
      <c r="D102" s="42" t="s">
        <v>483</v>
      </c>
      <c r="E102" s="42" t="s">
        <v>419</v>
      </c>
      <c r="F102" s="42" t="s">
        <v>66</v>
      </c>
      <c r="G102" s="42" t="s">
        <v>66</v>
      </c>
      <c r="H102" s="42" t="s">
        <v>479</v>
      </c>
      <c r="I102" s="42" t="s">
        <v>484</v>
      </c>
      <c r="J102" s="42" t="s">
        <v>485</v>
      </c>
      <c r="K102" s="58">
        <v>24.6</v>
      </c>
      <c r="L102" s="58">
        <v>24.6</v>
      </c>
      <c r="M102" s="58"/>
      <c r="N102" s="58"/>
      <c r="O102" s="58">
        <v>24.6</v>
      </c>
      <c r="P102" s="42" t="s">
        <v>427</v>
      </c>
      <c r="Q102" s="42" t="s">
        <v>70</v>
      </c>
      <c r="R102" s="42">
        <v>22</v>
      </c>
      <c r="S102" s="42">
        <v>42</v>
      </c>
      <c r="T102" s="69" t="s">
        <v>34</v>
      </c>
      <c r="U102" s="68"/>
    </row>
    <row r="103" s="34" customFormat="1" ht="33.75" hidden="1" spans="1:21">
      <c r="A103" s="41">
        <v>99</v>
      </c>
      <c r="B103" s="42" t="s">
        <v>58</v>
      </c>
      <c r="C103" s="42" t="s">
        <v>327</v>
      </c>
      <c r="D103" s="42" t="s">
        <v>486</v>
      </c>
      <c r="E103" s="42" t="s">
        <v>419</v>
      </c>
      <c r="F103" s="42" t="s">
        <v>242</v>
      </c>
      <c r="G103" s="42" t="s">
        <v>242</v>
      </c>
      <c r="H103" s="42" t="s">
        <v>243</v>
      </c>
      <c r="I103" s="42" t="s">
        <v>487</v>
      </c>
      <c r="J103" s="42" t="s">
        <v>488</v>
      </c>
      <c r="K103" s="58">
        <v>18.5</v>
      </c>
      <c r="L103" s="58">
        <v>18.5</v>
      </c>
      <c r="M103" s="58"/>
      <c r="N103" s="58"/>
      <c r="O103" s="58">
        <v>18.5</v>
      </c>
      <c r="P103" s="42" t="s">
        <v>489</v>
      </c>
      <c r="Q103" s="42" t="s">
        <v>70</v>
      </c>
      <c r="R103" s="42">
        <v>20</v>
      </c>
      <c r="S103" s="42">
        <v>63</v>
      </c>
      <c r="T103" s="69" t="s">
        <v>34</v>
      </c>
      <c r="U103" s="68"/>
    </row>
    <row r="104" s="34" customFormat="1" ht="33.75" hidden="1" spans="1:21">
      <c r="A104" s="41">
        <v>100</v>
      </c>
      <c r="B104" s="42" t="s">
        <v>58</v>
      </c>
      <c r="C104" s="42" t="s">
        <v>26</v>
      </c>
      <c r="D104" s="42" t="s">
        <v>490</v>
      </c>
      <c r="E104" s="42" t="s">
        <v>419</v>
      </c>
      <c r="F104" s="42" t="s">
        <v>242</v>
      </c>
      <c r="G104" s="43" t="s">
        <v>242</v>
      </c>
      <c r="H104" s="43" t="s">
        <v>491</v>
      </c>
      <c r="I104" s="42" t="s">
        <v>492</v>
      </c>
      <c r="J104" s="42" t="s">
        <v>481</v>
      </c>
      <c r="K104" s="58">
        <v>17.6</v>
      </c>
      <c r="L104" s="58">
        <v>17.6</v>
      </c>
      <c r="M104" s="58"/>
      <c r="N104" s="58"/>
      <c r="O104" s="58">
        <v>17.6</v>
      </c>
      <c r="P104" s="42" t="s">
        <v>482</v>
      </c>
      <c r="Q104" s="42" t="s">
        <v>70</v>
      </c>
      <c r="R104" s="42">
        <v>12</v>
      </c>
      <c r="S104" s="42">
        <v>29</v>
      </c>
      <c r="T104" s="69" t="s">
        <v>34</v>
      </c>
      <c r="U104" s="68"/>
    </row>
    <row r="105" s="28" customFormat="1" ht="33.75" hidden="1" spans="1:21">
      <c r="A105" s="41">
        <v>101</v>
      </c>
      <c r="B105" s="42" t="s">
        <v>58</v>
      </c>
      <c r="C105" s="42" t="s">
        <v>327</v>
      </c>
      <c r="D105" s="42" t="s">
        <v>493</v>
      </c>
      <c r="E105" s="42" t="s">
        <v>419</v>
      </c>
      <c r="F105" s="42" t="s">
        <v>116</v>
      </c>
      <c r="G105" s="42" t="s">
        <v>116</v>
      </c>
      <c r="H105" s="42" t="s">
        <v>277</v>
      </c>
      <c r="I105" s="42" t="s">
        <v>494</v>
      </c>
      <c r="J105" s="42" t="s">
        <v>495</v>
      </c>
      <c r="K105" s="58">
        <v>72</v>
      </c>
      <c r="L105" s="58">
        <v>72</v>
      </c>
      <c r="M105" s="58"/>
      <c r="N105" s="58"/>
      <c r="O105" s="58">
        <v>72</v>
      </c>
      <c r="P105" s="42" t="s">
        <v>496</v>
      </c>
      <c r="Q105" s="42" t="s">
        <v>70</v>
      </c>
      <c r="R105" s="42">
        <v>10</v>
      </c>
      <c r="S105" s="42">
        <v>36</v>
      </c>
      <c r="T105" s="69" t="s">
        <v>34</v>
      </c>
      <c r="U105" s="68"/>
    </row>
    <row r="106" s="28" customFormat="1" ht="33.75" hidden="1" spans="1:21">
      <c r="A106" s="41">
        <v>102</v>
      </c>
      <c r="B106" s="42" t="s">
        <v>58</v>
      </c>
      <c r="C106" s="41" t="s">
        <v>327</v>
      </c>
      <c r="D106" s="42" t="s">
        <v>497</v>
      </c>
      <c r="E106" s="42" t="s">
        <v>419</v>
      </c>
      <c r="F106" s="42" t="s">
        <v>116</v>
      </c>
      <c r="G106" s="42" t="s">
        <v>116</v>
      </c>
      <c r="H106" s="42" t="s">
        <v>117</v>
      </c>
      <c r="I106" s="42" t="s">
        <v>498</v>
      </c>
      <c r="J106" s="42" t="s">
        <v>499</v>
      </c>
      <c r="K106" s="58">
        <v>54</v>
      </c>
      <c r="L106" s="58">
        <v>54</v>
      </c>
      <c r="M106" s="58"/>
      <c r="N106" s="58"/>
      <c r="O106" s="58">
        <v>54</v>
      </c>
      <c r="P106" s="42" t="s">
        <v>500</v>
      </c>
      <c r="Q106" s="42" t="s">
        <v>70</v>
      </c>
      <c r="R106" s="42">
        <v>100</v>
      </c>
      <c r="S106" s="42">
        <v>322</v>
      </c>
      <c r="T106" s="69" t="s">
        <v>34</v>
      </c>
      <c r="U106" s="68"/>
    </row>
    <row r="107" s="28" customFormat="1" ht="33.75" hidden="1" spans="1:21">
      <c r="A107" s="41">
        <v>103</v>
      </c>
      <c r="B107" s="42" t="s">
        <v>58</v>
      </c>
      <c r="C107" s="42" t="s">
        <v>327</v>
      </c>
      <c r="D107" s="42" t="s">
        <v>501</v>
      </c>
      <c r="E107" s="42" t="s">
        <v>419</v>
      </c>
      <c r="F107" s="42" t="s">
        <v>116</v>
      </c>
      <c r="G107" s="42" t="s">
        <v>116</v>
      </c>
      <c r="H107" s="42" t="s">
        <v>299</v>
      </c>
      <c r="I107" s="42" t="s">
        <v>502</v>
      </c>
      <c r="J107" s="42" t="s">
        <v>503</v>
      </c>
      <c r="K107" s="58">
        <v>26.4</v>
      </c>
      <c r="L107" s="58">
        <v>26.4</v>
      </c>
      <c r="M107" s="58"/>
      <c r="N107" s="58"/>
      <c r="O107" s="58">
        <v>26.4</v>
      </c>
      <c r="P107" s="42" t="s">
        <v>504</v>
      </c>
      <c r="Q107" s="42" t="s">
        <v>70</v>
      </c>
      <c r="R107" s="42">
        <v>26</v>
      </c>
      <c r="S107" s="42">
        <v>59</v>
      </c>
      <c r="T107" s="69" t="s">
        <v>34</v>
      </c>
      <c r="U107" s="68"/>
    </row>
    <row r="108" s="34" customFormat="1" ht="33.75" hidden="1" spans="1:21">
      <c r="A108" s="41">
        <v>104</v>
      </c>
      <c r="B108" s="42" t="s">
        <v>58</v>
      </c>
      <c r="C108" s="42" t="s">
        <v>26</v>
      </c>
      <c r="D108" s="42" t="s">
        <v>505</v>
      </c>
      <c r="E108" s="42" t="s">
        <v>419</v>
      </c>
      <c r="F108" s="42" t="s">
        <v>195</v>
      </c>
      <c r="G108" s="42" t="s">
        <v>195</v>
      </c>
      <c r="H108" s="42" t="s">
        <v>506</v>
      </c>
      <c r="I108" s="42" t="s">
        <v>507</v>
      </c>
      <c r="J108" s="42" t="s">
        <v>508</v>
      </c>
      <c r="K108" s="58">
        <v>25.5</v>
      </c>
      <c r="L108" s="58">
        <v>25.5</v>
      </c>
      <c r="M108" s="58"/>
      <c r="N108" s="58"/>
      <c r="O108" s="58">
        <v>25.5</v>
      </c>
      <c r="P108" s="42" t="s">
        <v>509</v>
      </c>
      <c r="Q108" s="42" t="s">
        <v>70</v>
      </c>
      <c r="R108" s="42">
        <v>50</v>
      </c>
      <c r="S108" s="42">
        <v>165</v>
      </c>
      <c r="T108" s="42" t="s">
        <v>34</v>
      </c>
      <c r="U108" s="68"/>
    </row>
    <row r="109" s="34" customFormat="1" ht="33.75" hidden="1" spans="1:21">
      <c r="A109" s="41">
        <v>105</v>
      </c>
      <c r="B109" s="42" t="s">
        <v>58</v>
      </c>
      <c r="C109" s="41" t="s">
        <v>327</v>
      </c>
      <c r="D109" s="41" t="s">
        <v>510</v>
      </c>
      <c r="E109" s="41" t="s">
        <v>419</v>
      </c>
      <c r="F109" s="41" t="s">
        <v>195</v>
      </c>
      <c r="G109" s="41" t="s">
        <v>195</v>
      </c>
      <c r="H109" s="41" t="s">
        <v>511</v>
      </c>
      <c r="I109" s="41" t="s">
        <v>512</v>
      </c>
      <c r="J109" s="41" t="s">
        <v>513</v>
      </c>
      <c r="K109" s="58">
        <v>528</v>
      </c>
      <c r="L109" s="58">
        <v>528</v>
      </c>
      <c r="M109" s="58"/>
      <c r="N109" s="58"/>
      <c r="O109" s="58">
        <v>528</v>
      </c>
      <c r="P109" s="42" t="s">
        <v>514</v>
      </c>
      <c r="Q109" s="42" t="s">
        <v>70</v>
      </c>
      <c r="R109" s="41">
        <v>208</v>
      </c>
      <c r="S109" s="41">
        <v>484</v>
      </c>
      <c r="T109" s="69" t="s">
        <v>34</v>
      </c>
      <c r="U109" s="68"/>
    </row>
    <row r="110" s="27" customFormat="1" ht="33.75" hidden="1" spans="1:21">
      <c r="A110" s="41">
        <v>106</v>
      </c>
      <c r="B110" s="42" t="s">
        <v>58</v>
      </c>
      <c r="C110" s="42" t="s">
        <v>26</v>
      </c>
      <c r="D110" s="42" t="s">
        <v>515</v>
      </c>
      <c r="E110" s="42" t="s">
        <v>419</v>
      </c>
      <c r="F110" s="42" t="s">
        <v>195</v>
      </c>
      <c r="G110" s="42" t="s">
        <v>195</v>
      </c>
      <c r="H110" s="42" t="s">
        <v>516</v>
      </c>
      <c r="I110" s="42" t="s">
        <v>517</v>
      </c>
      <c r="J110" s="42" t="s">
        <v>518</v>
      </c>
      <c r="K110" s="58">
        <v>20.7</v>
      </c>
      <c r="L110" s="58">
        <v>20.7</v>
      </c>
      <c r="M110" s="58"/>
      <c r="N110" s="58"/>
      <c r="O110" s="58">
        <v>20.7</v>
      </c>
      <c r="P110" s="42" t="s">
        <v>519</v>
      </c>
      <c r="Q110" s="42" t="s">
        <v>70</v>
      </c>
      <c r="R110" s="42">
        <v>50</v>
      </c>
      <c r="S110" s="42">
        <v>175</v>
      </c>
      <c r="T110" s="42" t="s">
        <v>34</v>
      </c>
      <c r="U110" s="68"/>
    </row>
    <row r="111" s="34" customFormat="1" ht="33.75" hidden="1" spans="1:21">
      <c r="A111" s="41">
        <v>107</v>
      </c>
      <c r="B111" s="42" t="s">
        <v>58</v>
      </c>
      <c r="C111" s="41" t="s">
        <v>327</v>
      </c>
      <c r="D111" s="42" t="s">
        <v>520</v>
      </c>
      <c r="E111" s="42" t="s">
        <v>419</v>
      </c>
      <c r="F111" s="42" t="s">
        <v>157</v>
      </c>
      <c r="G111" s="42" t="s">
        <v>157</v>
      </c>
      <c r="H111" s="42" t="s">
        <v>521</v>
      </c>
      <c r="I111" s="42" t="s">
        <v>522</v>
      </c>
      <c r="J111" s="42" t="s">
        <v>523</v>
      </c>
      <c r="K111" s="58">
        <v>23.2</v>
      </c>
      <c r="L111" s="58">
        <v>23.2</v>
      </c>
      <c r="M111" s="58"/>
      <c r="N111" s="58"/>
      <c r="O111" s="58">
        <v>23.2</v>
      </c>
      <c r="P111" s="42" t="s">
        <v>524</v>
      </c>
      <c r="Q111" s="42" t="s">
        <v>70</v>
      </c>
      <c r="R111" s="42">
        <v>2</v>
      </c>
      <c r="S111" s="42">
        <v>6</v>
      </c>
      <c r="T111" s="69" t="s">
        <v>34</v>
      </c>
      <c r="U111" s="68"/>
    </row>
    <row r="112" s="35" customFormat="1" ht="33.75" hidden="1" spans="1:21">
      <c r="A112" s="41">
        <v>108</v>
      </c>
      <c r="B112" s="42" t="s">
        <v>58</v>
      </c>
      <c r="C112" s="42" t="s">
        <v>366</v>
      </c>
      <c r="D112" s="42" t="s">
        <v>525</v>
      </c>
      <c r="E112" s="42" t="s">
        <v>419</v>
      </c>
      <c r="F112" s="42" t="s">
        <v>419</v>
      </c>
      <c r="G112" s="42" t="s">
        <v>157</v>
      </c>
      <c r="H112" s="45" t="s">
        <v>526</v>
      </c>
      <c r="I112" s="45" t="s">
        <v>527</v>
      </c>
      <c r="J112" s="42" t="s">
        <v>528</v>
      </c>
      <c r="K112" s="58">
        <v>2500</v>
      </c>
      <c r="L112" s="58">
        <v>2500</v>
      </c>
      <c r="M112" s="58"/>
      <c r="N112" s="58"/>
      <c r="O112" s="58">
        <v>2500</v>
      </c>
      <c r="P112" s="42" t="s">
        <v>529</v>
      </c>
      <c r="Q112" s="42" t="s">
        <v>70</v>
      </c>
      <c r="R112" s="42">
        <v>235</v>
      </c>
      <c r="S112" s="42">
        <v>746</v>
      </c>
      <c r="T112" s="42" t="s">
        <v>34</v>
      </c>
      <c r="U112" s="68"/>
    </row>
    <row r="113" s="29" customFormat="1" ht="33.75" hidden="1" spans="1:21">
      <c r="A113" s="41">
        <v>109</v>
      </c>
      <c r="B113" s="42" t="s">
        <v>58</v>
      </c>
      <c r="C113" s="42" t="s">
        <v>26</v>
      </c>
      <c r="D113" s="42" t="s">
        <v>530</v>
      </c>
      <c r="E113" s="42" t="s">
        <v>419</v>
      </c>
      <c r="F113" s="42" t="s">
        <v>169</v>
      </c>
      <c r="G113" s="42" t="s">
        <v>169</v>
      </c>
      <c r="H113" s="42" t="s">
        <v>531</v>
      </c>
      <c r="I113" s="42" t="s">
        <v>532</v>
      </c>
      <c r="J113" s="42" t="s">
        <v>533</v>
      </c>
      <c r="K113" s="58">
        <v>30.8</v>
      </c>
      <c r="L113" s="58">
        <v>30.8</v>
      </c>
      <c r="M113" s="58"/>
      <c r="N113" s="58"/>
      <c r="O113" s="58">
        <v>30.8</v>
      </c>
      <c r="P113" s="42" t="s">
        <v>534</v>
      </c>
      <c r="Q113" s="42" t="s">
        <v>70</v>
      </c>
      <c r="R113" s="42">
        <v>9</v>
      </c>
      <c r="S113" s="42">
        <v>10</v>
      </c>
      <c r="T113" s="76" t="s">
        <v>34</v>
      </c>
      <c r="U113" s="68"/>
    </row>
    <row r="114" s="29" customFormat="1" ht="33.75" hidden="1" spans="1:21">
      <c r="A114" s="41">
        <v>110</v>
      </c>
      <c r="B114" s="42" t="s">
        <v>58</v>
      </c>
      <c r="C114" s="42" t="s">
        <v>26</v>
      </c>
      <c r="D114" s="42" t="s">
        <v>535</v>
      </c>
      <c r="E114" s="42" t="s">
        <v>419</v>
      </c>
      <c r="F114" s="42" t="s">
        <v>169</v>
      </c>
      <c r="G114" s="42" t="s">
        <v>169</v>
      </c>
      <c r="H114" s="42" t="s">
        <v>304</v>
      </c>
      <c r="I114" s="42" t="s">
        <v>536</v>
      </c>
      <c r="J114" s="42" t="s">
        <v>537</v>
      </c>
      <c r="K114" s="58">
        <v>15.2</v>
      </c>
      <c r="L114" s="58">
        <v>15.2</v>
      </c>
      <c r="M114" s="58"/>
      <c r="N114" s="58"/>
      <c r="O114" s="58">
        <v>15.2</v>
      </c>
      <c r="P114" s="42" t="s">
        <v>538</v>
      </c>
      <c r="Q114" s="42" t="s">
        <v>70</v>
      </c>
      <c r="R114" s="42">
        <v>19</v>
      </c>
      <c r="S114" s="42">
        <v>57</v>
      </c>
      <c r="T114" s="71" t="s">
        <v>34</v>
      </c>
      <c r="U114" s="68"/>
    </row>
    <row r="115" s="29" customFormat="1" ht="33.75" hidden="1" spans="1:21">
      <c r="A115" s="41">
        <v>111</v>
      </c>
      <c r="B115" s="42" t="s">
        <v>58</v>
      </c>
      <c r="C115" s="42" t="s">
        <v>26</v>
      </c>
      <c r="D115" s="42" t="s">
        <v>539</v>
      </c>
      <c r="E115" s="42" t="s">
        <v>419</v>
      </c>
      <c r="F115" s="42" t="s">
        <v>101</v>
      </c>
      <c r="G115" s="42" t="s">
        <v>101</v>
      </c>
      <c r="H115" s="42" t="s">
        <v>175</v>
      </c>
      <c r="I115" s="42" t="s">
        <v>540</v>
      </c>
      <c r="J115" s="42" t="s">
        <v>541</v>
      </c>
      <c r="K115" s="58">
        <v>33</v>
      </c>
      <c r="L115" s="58">
        <v>33</v>
      </c>
      <c r="M115" s="58"/>
      <c r="N115" s="58"/>
      <c r="O115" s="58">
        <v>33</v>
      </c>
      <c r="P115" s="42" t="s">
        <v>542</v>
      </c>
      <c r="Q115" s="42" t="s">
        <v>70</v>
      </c>
      <c r="R115" s="42">
        <v>25</v>
      </c>
      <c r="S115" s="42">
        <v>83</v>
      </c>
      <c r="T115" s="71" t="s">
        <v>34</v>
      </c>
      <c r="U115" s="68"/>
    </row>
    <row r="116" s="29" customFormat="1" ht="45" hidden="1" spans="1:21">
      <c r="A116" s="41">
        <v>112</v>
      </c>
      <c r="B116" s="44" t="s">
        <v>58</v>
      </c>
      <c r="C116" s="48" t="s">
        <v>366</v>
      </c>
      <c r="D116" s="48" t="s">
        <v>543</v>
      </c>
      <c r="E116" s="42" t="s">
        <v>419</v>
      </c>
      <c r="F116" s="48" t="s">
        <v>101</v>
      </c>
      <c r="G116" s="48" t="s">
        <v>101</v>
      </c>
      <c r="H116" s="48" t="s">
        <v>544</v>
      </c>
      <c r="I116" s="48" t="s">
        <v>545</v>
      </c>
      <c r="J116" s="48" t="s">
        <v>546</v>
      </c>
      <c r="K116" s="60">
        <v>657</v>
      </c>
      <c r="L116" s="60">
        <v>657</v>
      </c>
      <c r="M116" s="60"/>
      <c r="N116" s="57"/>
      <c r="O116" s="60">
        <v>657</v>
      </c>
      <c r="P116" s="42" t="s">
        <v>547</v>
      </c>
      <c r="Q116" s="42" t="s">
        <v>70</v>
      </c>
      <c r="R116" s="48">
        <v>125</v>
      </c>
      <c r="S116" s="48">
        <v>392</v>
      </c>
      <c r="T116" s="71" t="s">
        <v>34</v>
      </c>
      <c r="U116" s="68"/>
    </row>
    <row r="117" s="29" customFormat="1" ht="33.75" hidden="1" spans="1:21">
      <c r="A117" s="41">
        <v>113</v>
      </c>
      <c r="B117" s="42" t="s">
        <v>58</v>
      </c>
      <c r="C117" s="42" t="s">
        <v>26</v>
      </c>
      <c r="D117" s="42" t="s">
        <v>548</v>
      </c>
      <c r="E117" s="42" t="s">
        <v>419</v>
      </c>
      <c r="F117" s="42" t="s">
        <v>101</v>
      </c>
      <c r="G117" s="42" t="s">
        <v>101</v>
      </c>
      <c r="H117" s="45" t="s">
        <v>110</v>
      </c>
      <c r="I117" s="42" t="s">
        <v>549</v>
      </c>
      <c r="J117" s="42" t="s">
        <v>550</v>
      </c>
      <c r="K117" s="58">
        <v>12.3</v>
      </c>
      <c r="L117" s="58">
        <v>12.3</v>
      </c>
      <c r="M117" s="58"/>
      <c r="N117" s="58"/>
      <c r="O117" s="58">
        <v>12.3</v>
      </c>
      <c r="P117" s="42" t="s">
        <v>551</v>
      </c>
      <c r="Q117" s="42" t="s">
        <v>70</v>
      </c>
      <c r="R117" s="42">
        <v>11</v>
      </c>
      <c r="S117" s="42">
        <v>35</v>
      </c>
      <c r="T117" s="71" t="s">
        <v>34</v>
      </c>
      <c r="U117" s="68"/>
    </row>
    <row r="118" s="29" customFormat="1" ht="33.75" hidden="1" spans="1:21">
      <c r="A118" s="41">
        <v>114</v>
      </c>
      <c r="B118" s="42" t="s">
        <v>58</v>
      </c>
      <c r="C118" s="42" t="s">
        <v>26</v>
      </c>
      <c r="D118" s="42" t="s">
        <v>552</v>
      </c>
      <c r="E118" s="42" t="s">
        <v>419</v>
      </c>
      <c r="F118" s="42" t="s">
        <v>101</v>
      </c>
      <c r="G118" s="42" t="s">
        <v>101</v>
      </c>
      <c r="H118" s="42" t="s">
        <v>184</v>
      </c>
      <c r="I118" s="42" t="s">
        <v>553</v>
      </c>
      <c r="J118" s="42" t="s">
        <v>554</v>
      </c>
      <c r="K118" s="58">
        <v>30.2</v>
      </c>
      <c r="L118" s="58">
        <v>30.2</v>
      </c>
      <c r="M118" s="58"/>
      <c r="N118" s="58"/>
      <c r="O118" s="58">
        <v>30.2</v>
      </c>
      <c r="P118" s="42" t="s">
        <v>555</v>
      </c>
      <c r="Q118" s="42" t="s">
        <v>70</v>
      </c>
      <c r="R118" s="42">
        <v>33</v>
      </c>
      <c r="S118" s="42">
        <v>68</v>
      </c>
      <c r="T118" s="71" t="s">
        <v>34</v>
      </c>
      <c r="U118" s="68"/>
    </row>
    <row r="119" s="29" customFormat="1" ht="33.75" hidden="1" spans="1:21">
      <c r="A119" s="41">
        <v>115</v>
      </c>
      <c r="B119" s="42" t="s">
        <v>58</v>
      </c>
      <c r="C119" s="42" t="s">
        <v>417</v>
      </c>
      <c r="D119" s="42" t="s">
        <v>556</v>
      </c>
      <c r="E119" s="42" t="s">
        <v>419</v>
      </c>
      <c r="F119" s="42" t="s">
        <v>202</v>
      </c>
      <c r="G119" s="42" t="s">
        <v>202</v>
      </c>
      <c r="H119" s="42" t="s">
        <v>557</v>
      </c>
      <c r="I119" s="42" t="s">
        <v>558</v>
      </c>
      <c r="J119" s="42" t="s">
        <v>559</v>
      </c>
      <c r="K119" s="58">
        <v>34</v>
      </c>
      <c r="L119" s="58">
        <v>34</v>
      </c>
      <c r="M119" s="58"/>
      <c r="N119" s="58"/>
      <c r="O119" s="58">
        <v>34</v>
      </c>
      <c r="P119" s="42" t="s">
        <v>560</v>
      </c>
      <c r="Q119" s="42" t="s">
        <v>70</v>
      </c>
      <c r="R119" s="42">
        <v>4</v>
      </c>
      <c r="S119" s="42">
        <v>12</v>
      </c>
      <c r="T119" s="71" t="s">
        <v>34</v>
      </c>
      <c r="U119" s="68"/>
    </row>
    <row r="120" s="29" customFormat="1" ht="33.75" hidden="1" spans="1:21">
      <c r="A120" s="41">
        <v>116</v>
      </c>
      <c r="B120" s="42" t="s">
        <v>58</v>
      </c>
      <c r="C120" s="45" t="s">
        <v>417</v>
      </c>
      <c r="D120" s="45" t="s">
        <v>561</v>
      </c>
      <c r="E120" s="45" t="s">
        <v>419</v>
      </c>
      <c r="F120" s="45" t="s">
        <v>202</v>
      </c>
      <c r="G120" s="45" t="s">
        <v>202</v>
      </c>
      <c r="H120" s="45" t="s">
        <v>557</v>
      </c>
      <c r="I120" s="45" t="s">
        <v>562</v>
      </c>
      <c r="J120" s="42" t="s">
        <v>563</v>
      </c>
      <c r="K120" s="58">
        <v>158</v>
      </c>
      <c r="L120" s="58">
        <v>158</v>
      </c>
      <c r="M120" s="58"/>
      <c r="N120" s="58"/>
      <c r="O120" s="58">
        <v>158</v>
      </c>
      <c r="P120" s="42" t="s">
        <v>564</v>
      </c>
      <c r="Q120" s="42" t="s">
        <v>70</v>
      </c>
      <c r="R120" s="42">
        <v>16</v>
      </c>
      <c r="S120" s="42">
        <v>18</v>
      </c>
      <c r="T120" s="71" t="s">
        <v>34</v>
      </c>
      <c r="U120" s="68"/>
    </row>
    <row r="121" s="29" customFormat="1" ht="33.75" hidden="1" spans="1:21">
      <c r="A121" s="41">
        <v>117</v>
      </c>
      <c r="B121" s="42" t="s">
        <v>58</v>
      </c>
      <c r="C121" s="42" t="s">
        <v>26</v>
      </c>
      <c r="D121" s="45" t="s">
        <v>565</v>
      </c>
      <c r="E121" s="45" t="s">
        <v>419</v>
      </c>
      <c r="F121" s="45" t="s">
        <v>202</v>
      </c>
      <c r="G121" s="45" t="s">
        <v>202</v>
      </c>
      <c r="H121" s="45" t="s">
        <v>215</v>
      </c>
      <c r="I121" s="45" t="s">
        <v>566</v>
      </c>
      <c r="J121" s="45" t="s">
        <v>567</v>
      </c>
      <c r="K121" s="58">
        <v>139</v>
      </c>
      <c r="L121" s="58">
        <v>139</v>
      </c>
      <c r="M121" s="58"/>
      <c r="N121" s="58"/>
      <c r="O121" s="58">
        <v>139</v>
      </c>
      <c r="P121" s="42" t="s">
        <v>568</v>
      </c>
      <c r="Q121" s="42" t="s">
        <v>70</v>
      </c>
      <c r="R121" s="45">
        <v>46</v>
      </c>
      <c r="S121" s="45">
        <v>92</v>
      </c>
      <c r="T121" s="71" t="s">
        <v>34</v>
      </c>
      <c r="U121" s="68"/>
    </row>
    <row r="122" s="29" customFormat="1" ht="33.75" hidden="1" spans="1:21">
      <c r="A122" s="41">
        <v>118</v>
      </c>
      <c r="B122" s="47" t="s">
        <v>58</v>
      </c>
      <c r="C122" s="47" t="s">
        <v>26</v>
      </c>
      <c r="D122" s="47" t="s">
        <v>569</v>
      </c>
      <c r="E122" s="47" t="s">
        <v>419</v>
      </c>
      <c r="F122" s="47" t="s">
        <v>202</v>
      </c>
      <c r="G122" s="47" t="s">
        <v>202</v>
      </c>
      <c r="H122" s="47" t="s">
        <v>570</v>
      </c>
      <c r="I122" s="47" t="s">
        <v>571</v>
      </c>
      <c r="J122" s="47" t="s">
        <v>572</v>
      </c>
      <c r="K122" s="75">
        <v>118.32</v>
      </c>
      <c r="L122" s="75">
        <v>118.32</v>
      </c>
      <c r="M122" s="75"/>
      <c r="N122" s="75"/>
      <c r="O122" s="75">
        <v>118.32</v>
      </c>
      <c r="P122" s="42" t="s">
        <v>573</v>
      </c>
      <c r="Q122" s="42" t="s">
        <v>70</v>
      </c>
      <c r="R122" s="47">
        <v>17</v>
      </c>
      <c r="S122" s="47">
        <v>68</v>
      </c>
      <c r="T122" s="77" t="s">
        <v>34</v>
      </c>
      <c r="U122" s="68"/>
    </row>
    <row r="123" s="29" customFormat="1" ht="33.75" hidden="1" spans="1:21">
      <c r="A123" s="41">
        <v>119</v>
      </c>
      <c r="B123" s="47" t="s">
        <v>58</v>
      </c>
      <c r="C123" s="47" t="s">
        <v>366</v>
      </c>
      <c r="D123" s="47" t="s">
        <v>574</v>
      </c>
      <c r="E123" s="47" t="s">
        <v>419</v>
      </c>
      <c r="F123" s="47" t="s">
        <v>202</v>
      </c>
      <c r="G123" s="47" t="s">
        <v>202</v>
      </c>
      <c r="H123" s="47" t="s">
        <v>570</v>
      </c>
      <c r="I123" s="47" t="s">
        <v>575</v>
      </c>
      <c r="J123" s="47" t="s">
        <v>576</v>
      </c>
      <c r="K123" s="75">
        <v>60.8</v>
      </c>
      <c r="L123" s="75">
        <v>60.8</v>
      </c>
      <c r="M123" s="75"/>
      <c r="N123" s="75"/>
      <c r="O123" s="75">
        <v>60.8</v>
      </c>
      <c r="P123" s="42" t="s">
        <v>577</v>
      </c>
      <c r="Q123" s="42" t="s">
        <v>70</v>
      </c>
      <c r="R123" s="47">
        <v>20</v>
      </c>
      <c r="S123" s="47">
        <v>75</v>
      </c>
      <c r="T123" s="77" t="s">
        <v>34</v>
      </c>
      <c r="U123" s="68"/>
    </row>
    <row r="124" s="29" customFormat="1" ht="33.75" hidden="1" spans="1:21">
      <c r="A124" s="41">
        <v>120</v>
      </c>
      <c r="B124" s="42" t="s">
        <v>58</v>
      </c>
      <c r="C124" s="42" t="s">
        <v>327</v>
      </c>
      <c r="D124" s="42" t="s">
        <v>578</v>
      </c>
      <c r="E124" s="42" t="s">
        <v>419</v>
      </c>
      <c r="F124" s="42" t="s">
        <v>202</v>
      </c>
      <c r="G124" s="42" t="s">
        <v>202</v>
      </c>
      <c r="H124" s="42" t="s">
        <v>579</v>
      </c>
      <c r="I124" s="42" t="s">
        <v>580</v>
      </c>
      <c r="J124" s="42" t="s">
        <v>581</v>
      </c>
      <c r="K124" s="58">
        <v>80</v>
      </c>
      <c r="L124" s="58">
        <v>80</v>
      </c>
      <c r="M124" s="58"/>
      <c r="N124" s="58"/>
      <c r="O124" s="58">
        <v>80</v>
      </c>
      <c r="P124" s="42" t="s">
        <v>582</v>
      </c>
      <c r="Q124" s="42" t="s">
        <v>70</v>
      </c>
      <c r="R124" s="42">
        <v>10</v>
      </c>
      <c r="S124" s="42">
        <v>11</v>
      </c>
      <c r="T124" s="71" t="s">
        <v>34</v>
      </c>
      <c r="U124" s="68"/>
    </row>
    <row r="125" s="33" customFormat="1" ht="45" hidden="1" spans="1:21">
      <c r="A125" s="41">
        <v>121</v>
      </c>
      <c r="B125" s="42" t="s">
        <v>58</v>
      </c>
      <c r="C125" s="42" t="s">
        <v>366</v>
      </c>
      <c r="D125" s="42" t="s">
        <v>583</v>
      </c>
      <c r="E125" s="42" t="s">
        <v>419</v>
      </c>
      <c r="F125" s="42" t="s">
        <v>72</v>
      </c>
      <c r="G125" s="42" t="s">
        <v>72</v>
      </c>
      <c r="H125" s="42" t="s">
        <v>584</v>
      </c>
      <c r="I125" s="42" t="s">
        <v>585</v>
      </c>
      <c r="J125" s="41" t="s">
        <v>586</v>
      </c>
      <c r="K125" s="58">
        <v>379</v>
      </c>
      <c r="L125" s="58">
        <v>379</v>
      </c>
      <c r="M125" s="58"/>
      <c r="N125" s="58"/>
      <c r="O125" s="58">
        <v>379</v>
      </c>
      <c r="P125" s="42" t="s">
        <v>587</v>
      </c>
      <c r="Q125" s="42" t="s">
        <v>70</v>
      </c>
      <c r="R125" s="42">
        <v>175</v>
      </c>
      <c r="S125" s="42">
        <v>420</v>
      </c>
      <c r="T125" s="71" t="s">
        <v>34</v>
      </c>
      <c r="U125" s="68"/>
    </row>
    <row r="126" s="33" customFormat="1" ht="33.75" hidden="1" spans="1:21">
      <c r="A126" s="41">
        <v>122</v>
      </c>
      <c r="B126" s="42" t="s">
        <v>58</v>
      </c>
      <c r="C126" s="42" t="s">
        <v>327</v>
      </c>
      <c r="D126" s="41" t="s">
        <v>588</v>
      </c>
      <c r="E126" s="42" t="s">
        <v>419</v>
      </c>
      <c r="F126" s="42" t="s">
        <v>72</v>
      </c>
      <c r="G126" s="41" t="s">
        <v>72</v>
      </c>
      <c r="H126" s="42" t="s">
        <v>584</v>
      </c>
      <c r="I126" s="42" t="s">
        <v>589</v>
      </c>
      <c r="J126" s="41" t="s">
        <v>590</v>
      </c>
      <c r="K126" s="58">
        <v>56</v>
      </c>
      <c r="L126" s="58">
        <v>56</v>
      </c>
      <c r="M126" s="58"/>
      <c r="N126" s="58"/>
      <c r="O126" s="58">
        <v>56</v>
      </c>
      <c r="P126" s="42" t="s">
        <v>591</v>
      </c>
      <c r="Q126" s="42" t="s">
        <v>70</v>
      </c>
      <c r="R126" s="41">
        <v>115</v>
      </c>
      <c r="S126" s="42">
        <v>324</v>
      </c>
      <c r="T126" s="71" t="s">
        <v>34</v>
      </c>
      <c r="U126" s="68"/>
    </row>
    <row r="127" s="33" customFormat="1" ht="33.75" hidden="1" spans="1:21">
      <c r="A127" s="41">
        <v>123</v>
      </c>
      <c r="B127" s="42" t="s">
        <v>58</v>
      </c>
      <c r="C127" s="42" t="s">
        <v>327</v>
      </c>
      <c r="D127" s="42" t="s">
        <v>592</v>
      </c>
      <c r="E127" s="42" t="s">
        <v>419</v>
      </c>
      <c r="F127" s="42" t="s">
        <v>72</v>
      </c>
      <c r="G127" s="42" t="s">
        <v>72</v>
      </c>
      <c r="H127" s="42" t="s">
        <v>593</v>
      </c>
      <c r="I127" s="42" t="s">
        <v>594</v>
      </c>
      <c r="J127" s="42" t="s">
        <v>595</v>
      </c>
      <c r="K127" s="58">
        <v>79.7</v>
      </c>
      <c r="L127" s="58">
        <v>79.7</v>
      </c>
      <c r="M127" s="58"/>
      <c r="N127" s="58"/>
      <c r="O127" s="58">
        <v>79.7</v>
      </c>
      <c r="P127" s="42" t="s">
        <v>596</v>
      </c>
      <c r="Q127" s="42" t="s">
        <v>70</v>
      </c>
      <c r="R127" s="42">
        <v>41</v>
      </c>
      <c r="S127" s="42">
        <v>108</v>
      </c>
      <c r="T127" s="71" t="s">
        <v>34</v>
      </c>
      <c r="U127" s="68"/>
    </row>
    <row r="128" s="29" customFormat="1" ht="33.75" hidden="1" spans="1:21">
      <c r="A128" s="41">
        <v>124</v>
      </c>
      <c r="B128" s="42" t="s">
        <v>58</v>
      </c>
      <c r="C128" s="42" t="s">
        <v>26</v>
      </c>
      <c r="D128" s="42" t="s">
        <v>597</v>
      </c>
      <c r="E128" s="42" t="s">
        <v>419</v>
      </c>
      <c r="F128" s="42" t="s">
        <v>72</v>
      </c>
      <c r="G128" s="42" t="s">
        <v>72</v>
      </c>
      <c r="H128" s="42" t="s">
        <v>598</v>
      </c>
      <c r="I128" s="42" t="s">
        <v>599</v>
      </c>
      <c r="J128" s="42" t="s">
        <v>600</v>
      </c>
      <c r="K128" s="58">
        <v>25</v>
      </c>
      <c r="L128" s="58">
        <v>25</v>
      </c>
      <c r="M128" s="58"/>
      <c r="N128" s="58"/>
      <c r="O128" s="58">
        <v>25</v>
      </c>
      <c r="P128" s="42" t="s">
        <v>601</v>
      </c>
      <c r="Q128" s="42" t="s">
        <v>70</v>
      </c>
      <c r="R128" s="42">
        <v>21</v>
      </c>
      <c r="S128" s="42">
        <v>53</v>
      </c>
      <c r="T128" s="71" t="s">
        <v>34</v>
      </c>
      <c r="U128" s="68"/>
    </row>
    <row r="129" s="29" customFormat="1" ht="33.75" hidden="1" spans="1:21">
      <c r="A129" s="41">
        <v>125</v>
      </c>
      <c r="B129" s="42" t="s">
        <v>58</v>
      </c>
      <c r="C129" s="42" t="s">
        <v>327</v>
      </c>
      <c r="D129" s="42" t="s">
        <v>602</v>
      </c>
      <c r="E129" s="42" t="s">
        <v>419</v>
      </c>
      <c r="F129" s="42" t="s">
        <v>72</v>
      </c>
      <c r="G129" s="42" t="s">
        <v>72</v>
      </c>
      <c r="H129" s="42" t="s">
        <v>603</v>
      </c>
      <c r="I129" s="42" t="s">
        <v>604</v>
      </c>
      <c r="J129" s="42" t="s">
        <v>605</v>
      </c>
      <c r="K129" s="58">
        <v>228</v>
      </c>
      <c r="L129" s="58">
        <v>228</v>
      </c>
      <c r="M129" s="58"/>
      <c r="N129" s="58"/>
      <c r="O129" s="58">
        <v>228</v>
      </c>
      <c r="P129" s="42" t="s">
        <v>606</v>
      </c>
      <c r="Q129" s="42" t="s">
        <v>70</v>
      </c>
      <c r="R129" s="42">
        <v>109</v>
      </c>
      <c r="S129" s="42">
        <v>214</v>
      </c>
      <c r="T129" s="71" t="s">
        <v>34</v>
      </c>
      <c r="U129" s="68"/>
    </row>
    <row r="130" s="29" customFormat="1" ht="33.75" hidden="1" spans="1:21">
      <c r="A130" s="41">
        <v>126</v>
      </c>
      <c r="B130" s="41" t="s">
        <v>58</v>
      </c>
      <c r="C130" s="41" t="s">
        <v>26</v>
      </c>
      <c r="D130" s="41" t="s">
        <v>607</v>
      </c>
      <c r="E130" s="41" t="s">
        <v>419</v>
      </c>
      <c r="F130" s="41" t="s">
        <v>223</v>
      </c>
      <c r="G130" s="41" t="s">
        <v>223</v>
      </c>
      <c r="H130" s="41" t="s">
        <v>332</v>
      </c>
      <c r="I130" s="41" t="s">
        <v>608</v>
      </c>
      <c r="J130" s="41" t="s">
        <v>609</v>
      </c>
      <c r="K130" s="57">
        <v>23.3</v>
      </c>
      <c r="L130" s="57">
        <v>23.3</v>
      </c>
      <c r="M130" s="57"/>
      <c r="N130" s="57"/>
      <c r="O130" s="57">
        <v>23.3</v>
      </c>
      <c r="P130" s="42" t="s">
        <v>610</v>
      </c>
      <c r="Q130" s="42" t="s">
        <v>70</v>
      </c>
      <c r="R130" s="43">
        <v>7</v>
      </c>
      <c r="S130" s="43">
        <v>28</v>
      </c>
      <c r="T130" s="71" t="s">
        <v>34</v>
      </c>
      <c r="U130" s="68"/>
    </row>
    <row r="131" s="29" customFormat="1" ht="33.75" hidden="1" spans="1:21">
      <c r="A131" s="41">
        <v>127</v>
      </c>
      <c r="B131" s="41" t="s">
        <v>58</v>
      </c>
      <c r="C131" s="41" t="s">
        <v>26</v>
      </c>
      <c r="D131" s="41" t="s">
        <v>611</v>
      </c>
      <c r="E131" s="41" t="s">
        <v>419</v>
      </c>
      <c r="F131" s="41" t="s">
        <v>223</v>
      </c>
      <c r="G131" s="41" t="s">
        <v>223</v>
      </c>
      <c r="H131" s="41" t="s">
        <v>332</v>
      </c>
      <c r="I131" s="41" t="s">
        <v>612</v>
      </c>
      <c r="J131" s="42" t="s">
        <v>613</v>
      </c>
      <c r="K131" s="57">
        <v>15.4</v>
      </c>
      <c r="L131" s="57">
        <v>15.4</v>
      </c>
      <c r="M131" s="57"/>
      <c r="N131" s="57"/>
      <c r="O131" s="57">
        <v>15.4</v>
      </c>
      <c r="P131" s="42" t="s">
        <v>482</v>
      </c>
      <c r="Q131" s="42" t="s">
        <v>70</v>
      </c>
      <c r="R131" s="41">
        <v>7</v>
      </c>
      <c r="S131" s="41">
        <v>28</v>
      </c>
      <c r="T131" s="71" t="s">
        <v>34</v>
      </c>
      <c r="U131" s="68"/>
    </row>
    <row r="132" s="29" customFormat="1" ht="33.75" hidden="1" spans="1:21">
      <c r="A132" s="41">
        <v>128</v>
      </c>
      <c r="B132" s="41" t="s">
        <v>58</v>
      </c>
      <c r="C132" s="41" t="s">
        <v>327</v>
      </c>
      <c r="D132" s="41" t="s">
        <v>614</v>
      </c>
      <c r="E132" s="41" t="s">
        <v>419</v>
      </c>
      <c r="F132" s="41" t="s">
        <v>223</v>
      </c>
      <c r="G132" s="41" t="s">
        <v>223</v>
      </c>
      <c r="H132" s="41" t="s">
        <v>615</v>
      </c>
      <c r="I132" s="41" t="s">
        <v>616</v>
      </c>
      <c r="J132" s="41" t="s">
        <v>617</v>
      </c>
      <c r="K132" s="57">
        <v>37</v>
      </c>
      <c r="L132" s="57">
        <v>37</v>
      </c>
      <c r="M132" s="57"/>
      <c r="N132" s="57"/>
      <c r="O132" s="57">
        <v>37</v>
      </c>
      <c r="P132" s="42" t="s">
        <v>618</v>
      </c>
      <c r="Q132" s="42" t="s">
        <v>70</v>
      </c>
      <c r="R132" s="41">
        <v>21</v>
      </c>
      <c r="S132" s="41">
        <v>64</v>
      </c>
      <c r="T132" s="84" t="s">
        <v>34</v>
      </c>
      <c r="U132" s="68"/>
    </row>
    <row r="133" s="29" customFormat="1" ht="33.75" hidden="1" spans="1:21">
      <c r="A133" s="41">
        <v>129</v>
      </c>
      <c r="B133" s="42" t="s">
        <v>58</v>
      </c>
      <c r="C133" s="42" t="s">
        <v>327</v>
      </c>
      <c r="D133" s="42" t="s">
        <v>619</v>
      </c>
      <c r="E133" s="42" t="s">
        <v>419</v>
      </c>
      <c r="F133" s="42" t="s">
        <v>620</v>
      </c>
      <c r="G133" s="42" t="s">
        <v>620</v>
      </c>
      <c r="H133" s="42" t="s">
        <v>621</v>
      </c>
      <c r="I133" s="42" t="s">
        <v>622</v>
      </c>
      <c r="J133" s="42" t="s">
        <v>623</v>
      </c>
      <c r="K133" s="58">
        <v>40</v>
      </c>
      <c r="L133" s="58">
        <v>40</v>
      </c>
      <c r="M133" s="58"/>
      <c r="N133" s="58"/>
      <c r="O133" s="58">
        <v>40</v>
      </c>
      <c r="P133" s="42" t="s">
        <v>624</v>
      </c>
      <c r="Q133" s="42" t="s">
        <v>70</v>
      </c>
      <c r="R133" s="42">
        <v>5</v>
      </c>
      <c r="S133" s="42">
        <v>21</v>
      </c>
      <c r="T133" s="71" t="s">
        <v>34</v>
      </c>
      <c r="U133" s="68"/>
    </row>
    <row r="134" s="29" customFormat="1" ht="33.75" spans="1:21">
      <c r="A134" s="41">
        <v>130</v>
      </c>
      <c r="B134" s="42" t="s">
        <v>58</v>
      </c>
      <c r="C134" s="78" t="s">
        <v>26</v>
      </c>
      <c r="D134" s="78" t="s">
        <v>625</v>
      </c>
      <c r="E134" s="78" t="s">
        <v>419</v>
      </c>
      <c r="F134" s="42" t="s">
        <v>206</v>
      </c>
      <c r="G134" s="42" t="s">
        <v>206</v>
      </c>
      <c r="H134" s="42" t="s">
        <v>626</v>
      </c>
      <c r="I134" s="42" t="s">
        <v>627</v>
      </c>
      <c r="J134" s="78" t="s">
        <v>628</v>
      </c>
      <c r="K134" s="58">
        <v>39.3</v>
      </c>
      <c r="L134" s="58">
        <v>39.3</v>
      </c>
      <c r="M134" s="58"/>
      <c r="N134" s="58"/>
      <c r="O134" s="58">
        <v>39.3</v>
      </c>
      <c r="P134" s="78" t="s">
        <v>629</v>
      </c>
      <c r="Q134" s="42" t="s">
        <v>70</v>
      </c>
      <c r="R134" s="42">
        <v>28</v>
      </c>
      <c r="S134" s="42">
        <v>107</v>
      </c>
      <c r="T134" s="71" t="s">
        <v>34</v>
      </c>
      <c r="U134" s="68"/>
    </row>
    <row r="135" s="29" customFormat="1" ht="33.75" spans="1:21">
      <c r="A135" s="41">
        <v>131</v>
      </c>
      <c r="B135" s="42" t="s">
        <v>58</v>
      </c>
      <c r="C135" s="78" t="s">
        <v>417</v>
      </c>
      <c r="D135" s="78" t="s">
        <v>630</v>
      </c>
      <c r="E135" s="78" t="s">
        <v>419</v>
      </c>
      <c r="F135" s="78" t="s">
        <v>206</v>
      </c>
      <c r="G135" s="42" t="s">
        <v>206</v>
      </c>
      <c r="H135" s="42" t="s">
        <v>631</v>
      </c>
      <c r="I135" s="42" t="s">
        <v>632</v>
      </c>
      <c r="J135" s="78" t="s">
        <v>633</v>
      </c>
      <c r="K135" s="58">
        <v>107</v>
      </c>
      <c r="L135" s="58">
        <v>107</v>
      </c>
      <c r="M135" s="58"/>
      <c r="N135" s="58"/>
      <c r="O135" s="58">
        <v>107</v>
      </c>
      <c r="P135" s="42" t="s">
        <v>634</v>
      </c>
      <c r="Q135" s="42" t="s">
        <v>70</v>
      </c>
      <c r="R135" s="42">
        <v>28</v>
      </c>
      <c r="S135" s="42">
        <v>104</v>
      </c>
      <c r="T135" s="71" t="s">
        <v>34</v>
      </c>
      <c r="U135" s="68"/>
    </row>
    <row r="136" s="29" customFormat="1" ht="33.75" hidden="1" spans="1:21">
      <c r="A136" s="41">
        <v>132</v>
      </c>
      <c r="B136" s="42" t="s">
        <v>58</v>
      </c>
      <c r="C136" s="45" t="s">
        <v>26</v>
      </c>
      <c r="D136" s="45" t="s">
        <v>635</v>
      </c>
      <c r="E136" s="42" t="s">
        <v>419</v>
      </c>
      <c r="F136" s="42" t="s">
        <v>208</v>
      </c>
      <c r="G136" s="45" t="s">
        <v>208</v>
      </c>
      <c r="H136" s="43" t="s">
        <v>636</v>
      </c>
      <c r="I136" s="45" t="s">
        <v>637</v>
      </c>
      <c r="J136" s="42" t="s">
        <v>638</v>
      </c>
      <c r="K136" s="58">
        <v>10.6</v>
      </c>
      <c r="L136" s="58">
        <v>10.6</v>
      </c>
      <c r="M136" s="58"/>
      <c r="N136" s="58"/>
      <c r="O136" s="58">
        <v>10.6</v>
      </c>
      <c r="P136" s="42" t="s">
        <v>639</v>
      </c>
      <c r="Q136" s="42" t="s">
        <v>70</v>
      </c>
      <c r="R136" s="45">
        <v>8</v>
      </c>
      <c r="S136" s="45">
        <v>24</v>
      </c>
      <c r="T136" s="69" t="s">
        <v>34</v>
      </c>
      <c r="U136" s="68"/>
    </row>
    <row r="137" s="29" customFormat="1" ht="33.75" hidden="1" spans="1:21">
      <c r="A137" s="41">
        <v>133</v>
      </c>
      <c r="B137" s="42" t="s">
        <v>58</v>
      </c>
      <c r="C137" s="42" t="s">
        <v>417</v>
      </c>
      <c r="D137" s="42" t="s">
        <v>640</v>
      </c>
      <c r="E137" s="42" t="s">
        <v>419</v>
      </c>
      <c r="F137" s="42" t="s">
        <v>208</v>
      </c>
      <c r="G137" s="42" t="s">
        <v>208</v>
      </c>
      <c r="H137" s="42" t="s">
        <v>641</v>
      </c>
      <c r="I137" s="42" t="s">
        <v>642</v>
      </c>
      <c r="J137" s="42" t="s">
        <v>643</v>
      </c>
      <c r="K137" s="58">
        <v>40</v>
      </c>
      <c r="L137" s="58">
        <v>40</v>
      </c>
      <c r="M137" s="58"/>
      <c r="N137" s="58"/>
      <c r="O137" s="58">
        <v>40</v>
      </c>
      <c r="P137" s="42" t="s">
        <v>534</v>
      </c>
      <c r="Q137" s="42" t="s">
        <v>70</v>
      </c>
      <c r="R137" s="42">
        <v>28</v>
      </c>
      <c r="S137" s="42">
        <v>112</v>
      </c>
      <c r="T137" s="69" t="s">
        <v>34</v>
      </c>
      <c r="U137" s="68"/>
    </row>
    <row r="138" s="29" customFormat="1" ht="33.75" hidden="1" spans="1:21">
      <c r="A138" s="41">
        <v>134</v>
      </c>
      <c r="B138" s="42" t="s">
        <v>58</v>
      </c>
      <c r="C138" s="42" t="s">
        <v>26</v>
      </c>
      <c r="D138" s="42" t="s">
        <v>644</v>
      </c>
      <c r="E138" s="42" t="s">
        <v>419</v>
      </c>
      <c r="F138" s="43" t="s">
        <v>208</v>
      </c>
      <c r="G138" s="43" t="s">
        <v>208</v>
      </c>
      <c r="H138" s="43" t="s">
        <v>645</v>
      </c>
      <c r="I138" s="43" t="s">
        <v>646</v>
      </c>
      <c r="J138" s="42" t="s">
        <v>647</v>
      </c>
      <c r="K138" s="58">
        <v>4</v>
      </c>
      <c r="L138" s="58">
        <v>4</v>
      </c>
      <c r="M138" s="58"/>
      <c r="N138" s="58"/>
      <c r="O138" s="58">
        <v>4</v>
      </c>
      <c r="P138" s="42" t="s">
        <v>648</v>
      </c>
      <c r="Q138" s="42" t="s">
        <v>70</v>
      </c>
      <c r="R138" s="43">
        <v>145</v>
      </c>
      <c r="S138" s="43">
        <v>429</v>
      </c>
      <c r="T138" s="69" t="s">
        <v>34</v>
      </c>
      <c r="U138" s="68"/>
    </row>
    <row r="139" s="29" customFormat="1" ht="33.75" hidden="1" spans="1:21">
      <c r="A139" s="41">
        <v>135</v>
      </c>
      <c r="B139" s="42" t="s">
        <v>58</v>
      </c>
      <c r="C139" s="42" t="s">
        <v>26</v>
      </c>
      <c r="D139" s="42" t="s">
        <v>649</v>
      </c>
      <c r="E139" s="42" t="s">
        <v>419</v>
      </c>
      <c r="F139" s="42" t="s">
        <v>208</v>
      </c>
      <c r="G139" s="42" t="s">
        <v>208</v>
      </c>
      <c r="H139" s="43" t="s">
        <v>209</v>
      </c>
      <c r="I139" s="43" t="s">
        <v>650</v>
      </c>
      <c r="J139" s="42" t="s">
        <v>467</v>
      </c>
      <c r="K139" s="58">
        <v>27.7</v>
      </c>
      <c r="L139" s="58">
        <v>27.7</v>
      </c>
      <c r="M139" s="58"/>
      <c r="N139" s="58"/>
      <c r="O139" s="58">
        <v>27.7</v>
      </c>
      <c r="P139" s="42" t="s">
        <v>468</v>
      </c>
      <c r="Q139" s="42" t="s">
        <v>70</v>
      </c>
      <c r="R139" s="42">
        <v>9</v>
      </c>
      <c r="S139" s="42">
        <v>27</v>
      </c>
      <c r="T139" s="69" t="s">
        <v>34</v>
      </c>
      <c r="U139" s="68"/>
    </row>
    <row r="140" s="29" customFormat="1" ht="33.75" hidden="1" spans="1:21">
      <c r="A140" s="41">
        <v>136</v>
      </c>
      <c r="B140" s="42" t="s">
        <v>58</v>
      </c>
      <c r="C140" s="42" t="s">
        <v>26</v>
      </c>
      <c r="D140" s="42" t="s">
        <v>651</v>
      </c>
      <c r="E140" s="42" t="s">
        <v>419</v>
      </c>
      <c r="F140" s="43" t="s">
        <v>208</v>
      </c>
      <c r="G140" s="42" t="s">
        <v>208</v>
      </c>
      <c r="H140" s="42" t="s">
        <v>652</v>
      </c>
      <c r="I140" s="42" t="s">
        <v>653</v>
      </c>
      <c r="J140" s="42" t="s">
        <v>654</v>
      </c>
      <c r="K140" s="58">
        <v>33.1</v>
      </c>
      <c r="L140" s="58">
        <v>33.1</v>
      </c>
      <c r="M140" s="58"/>
      <c r="N140" s="58"/>
      <c r="O140" s="58">
        <v>33.1</v>
      </c>
      <c r="P140" s="42" t="s">
        <v>655</v>
      </c>
      <c r="Q140" s="42" t="s">
        <v>70</v>
      </c>
      <c r="R140" s="42">
        <v>24</v>
      </c>
      <c r="S140" s="42">
        <v>53</v>
      </c>
      <c r="T140" s="69" t="s">
        <v>34</v>
      </c>
      <c r="U140" s="68"/>
    </row>
    <row r="141" s="29" customFormat="1" ht="45" hidden="1" spans="1:21">
      <c r="A141" s="41">
        <v>137</v>
      </c>
      <c r="B141" s="42" t="s">
        <v>35</v>
      </c>
      <c r="C141" s="42" t="s">
        <v>83</v>
      </c>
      <c r="D141" s="42" t="s">
        <v>656</v>
      </c>
      <c r="E141" s="42" t="s">
        <v>657</v>
      </c>
      <c r="F141" s="42" t="s">
        <v>657</v>
      </c>
      <c r="G141" s="42" t="s">
        <v>360</v>
      </c>
      <c r="H141" s="42" t="s">
        <v>658</v>
      </c>
      <c r="I141" s="42" t="s">
        <v>659</v>
      </c>
      <c r="J141" s="42" t="s">
        <v>660</v>
      </c>
      <c r="K141" s="58">
        <v>50</v>
      </c>
      <c r="L141" s="58">
        <v>50</v>
      </c>
      <c r="M141" s="58"/>
      <c r="N141" s="58"/>
      <c r="O141" s="58">
        <v>50</v>
      </c>
      <c r="P141" s="42" t="s">
        <v>661</v>
      </c>
      <c r="Q141" s="42" t="s">
        <v>662</v>
      </c>
      <c r="R141" s="42">
        <v>29</v>
      </c>
      <c r="S141" s="42">
        <v>75</v>
      </c>
      <c r="T141" s="69" t="s">
        <v>34</v>
      </c>
      <c r="U141" s="68"/>
    </row>
    <row r="142" s="32" customFormat="1" ht="45" hidden="1" spans="1:21">
      <c r="A142" s="41">
        <v>138</v>
      </c>
      <c r="B142" s="42" t="s">
        <v>35</v>
      </c>
      <c r="C142" s="52" t="s">
        <v>327</v>
      </c>
      <c r="D142" s="42" t="s">
        <v>663</v>
      </c>
      <c r="E142" s="42" t="s">
        <v>657</v>
      </c>
      <c r="F142" s="45" t="s">
        <v>657</v>
      </c>
      <c r="G142" s="42" t="s">
        <v>360</v>
      </c>
      <c r="H142" s="42" t="s">
        <v>420</v>
      </c>
      <c r="I142" s="42" t="s">
        <v>664</v>
      </c>
      <c r="J142" s="42" t="s">
        <v>665</v>
      </c>
      <c r="K142" s="58">
        <v>15</v>
      </c>
      <c r="L142" s="58">
        <v>15</v>
      </c>
      <c r="M142" s="58"/>
      <c r="N142" s="58"/>
      <c r="O142" s="58">
        <v>15</v>
      </c>
      <c r="P142" s="45" t="s">
        <v>666</v>
      </c>
      <c r="Q142" s="42" t="s">
        <v>662</v>
      </c>
      <c r="R142" s="42">
        <v>19</v>
      </c>
      <c r="S142" s="42">
        <v>55</v>
      </c>
      <c r="T142" s="69" t="s">
        <v>34</v>
      </c>
      <c r="U142" s="68"/>
    </row>
    <row r="143" s="29" customFormat="1" ht="45" hidden="1" spans="1:21">
      <c r="A143" s="41">
        <v>139</v>
      </c>
      <c r="B143" s="42" t="s">
        <v>35</v>
      </c>
      <c r="C143" s="69" t="s">
        <v>83</v>
      </c>
      <c r="D143" s="42" t="s">
        <v>667</v>
      </c>
      <c r="E143" s="42" t="s">
        <v>657</v>
      </c>
      <c r="F143" s="45" t="s">
        <v>657</v>
      </c>
      <c r="G143" s="42" t="s">
        <v>360</v>
      </c>
      <c r="H143" s="42" t="s">
        <v>420</v>
      </c>
      <c r="I143" s="42" t="s">
        <v>668</v>
      </c>
      <c r="J143" s="42" t="s">
        <v>669</v>
      </c>
      <c r="K143" s="58">
        <v>30</v>
      </c>
      <c r="L143" s="58">
        <v>30</v>
      </c>
      <c r="M143" s="58"/>
      <c r="N143" s="58"/>
      <c r="O143" s="58">
        <v>30</v>
      </c>
      <c r="P143" s="42" t="s">
        <v>670</v>
      </c>
      <c r="Q143" s="42" t="s">
        <v>662</v>
      </c>
      <c r="R143" s="42">
        <v>18</v>
      </c>
      <c r="S143" s="42">
        <v>40</v>
      </c>
      <c r="T143" s="69" t="s">
        <v>34</v>
      </c>
      <c r="U143" s="68"/>
    </row>
    <row r="144" s="32" customFormat="1" ht="45" hidden="1" spans="1:21">
      <c r="A144" s="41">
        <v>140</v>
      </c>
      <c r="B144" s="42" t="s">
        <v>35</v>
      </c>
      <c r="C144" s="42" t="s">
        <v>327</v>
      </c>
      <c r="D144" s="47" t="s">
        <v>671</v>
      </c>
      <c r="E144" s="42" t="s">
        <v>657</v>
      </c>
      <c r="F144" s="45" t="s">
        <v>657</v>
      </c>
      <c r="G144" s="42" t="s">
        <v>360</v>
      </c>
      <c r="H144" s="42" t="s">
        <v>434</v>
      </c>
      <c r="I144" s="42" t="s">
        <v>672</v>
      </c>
      <c r="J144" s="42" t="s">
        <v>673</v>
      </c>
      <c r="K144" s="58">
        <v>25</v>
      </c>
      <c r="L144" s="58">
        <v>25</v>
      </c>
      <c r="M144" s="58"/>
      <c r="N144" s="58"/>
      <c r="O144" s="58">
        <v>25</v>
      </c>
      <c r="P144" s="45" t="s">
        <v>666</v>
      </c>
      <c r="Q144" s="42" t="s">
        <v>662</v>
      </c>
      <c r="R144" s="42">
        <v>23</v>
      </c>
      <c r="S144" s="42">
        <v>82</v>
      </c>
      <c r="T144" s="69" t="s">
        <v>34</v>
      </c>
      <c r="U144" s="68"/>
    </row>
    <row r="145" s="29" customFormat="1" ht="45" hidden="1" spans="1:21">
      <c r="A145" s="41">
        <v>141</v>
      </c>
      <c r="B145" s="42" t="s">
        <v>35</v>
      </c>
      <c r="C145" s="52" t="s">
        <v>327</v>
      </c>
      <c r="D145" s="42" t="s">
        <v>674</v>
      </c>
      <c r="E145" s="42" t="s">
        <v>657</v>
      </c>
      <c r="F145" s="45" t="s">
        <v>657</v>
      </c>
      <c r="G145" s="42" t="s">
        <v>360</v>
      </c>
      <c r="H145" s="42" t="s">
        <v>444</v>
      </c>
      <c r="I145" s="42" t="s">
        <v>675</v>
      </c>
      <c r="J145" s="69" t="s">
        <v>665</v>
      </c>
      <c r="K145" s="58">
        <v>15</v>
      </c>
      <c r="L145" s="58">
        <v>15</v>
      </c>
      <c r="M145" s="58"/>
      <c r="N145" s="58"/>
      <c r="O145" s="58">
        <v>15</v>
      </c>
      <c r="P145" s="45" t="s">
        <v>666</v>
      </c>
      <c r="Q145" s="42" t="s">
        <v>662</v>
      </c>
      <c r="R145" s="42">
        <v>18</v>
      </c>
      <c r="S145" s="42">
        <v>57</v>
      </c>
      <c r="T145" s="69" t="s">
        <v>34</v>
      </c>
      <c r="U145" s="68"/>
    </row>
    <row r="146" s="29" customFormat="1" ht="45" hidden="1" spans="1:21">
      <c r="A146" s="41">
        <v>142</v>
      </c>
      <c r="B146" s="42" t="s">
        <v>35</v>
      </c>
      <c r="C146" s="52" t="s">
        <v>327</v>
      </c>
      <c r="D146" s="42" t="s">
        <v>676</v>
      </c>
      <c r="E146" s="42" t="s">
        <v>657</v>
      </c>
      <c r="F146" s="69" t="s">
        <v>657</v>
      </c>
      <c r="G146" s="42" t="s">
        <v>130</v>
      </c>
      <c r="H146" s="42" t="s">
        <v>373</v>
      </c>
      <c r="I146" s="42" t="s">
        <v>677</v>
      </c>
      <c r="J146" s="42" t="s">
        <v>673</v>
      </c>
      <c r="K146" s="58">
        <v>25</v>
      </c>
      <c r="L146" s="58">
        <v>25</v>
      </c>
      <c r="M146" s="58"/>
      <c r="N146" s="58"/>
      <c r="O146" s="58">
        <v>25</v>
      </c>
      <c r="P146" s="45" t="s">
        <v>666</v>
      </c>
      <c r="Q146" s="42" t="s">
        <v>662</v>
      </c>
      <c r="R146" s="42">
        <v>15</v>
      </c>
      <c r="S146" s="42">
        <v>53</v>
      </c>
      <c r="T146" s="69" t="s">
        <v>34</v>
      </c>
      <c r="U146" s="68"/>
    </row>
    <row r="147" s="29" customFormat="1" ht="45" hidden="1" spans="1:21">
      <c r="A147" s="41">
        <v>143</v>
      </c>
      <c r="B147" s="42" t="s">
        <v>35</v>
      </c>
      <c r="C147" s="52" t="s">
        <v>327</v>
      </c>
      <c r="D147" s="69" t="s">
        <v>678</v>
      </c>
      <c r="E147" s="69" t="s">
        <v>657</v>
      </c>
      <c r="F147" s="69" t="s">
        <v>657</v>
      </c>
      <c r="G147" s="69" t="s">
        <v>130</v>
      </c>
      <c r="H147" s="69" t="s">
        <v>131</v>
      </c>
      <c r="I147" s="69" t="s">
        <v>679</v>
      </c>
      <c r="J147" s="69" t="s">
        <v>680</v>
      </c>
      <c r="K147" s="58">
        <v>10</v>
      </c>
      <c r="L147" s="58">
        <v>10</v>
      </c>
      <c r="M147" s="58"/>
      <c r="N147" s="58"/>
      <c r="O147" s="58">
        <v>10</v>
      </c>
      <c r="P147" s="45" t="s">
        <v>666</v>
      </c>
      <c r="Q147" s="42" t="s">
        <v>662</v>
      </c>
      <c r="R147" s="42">
        <v>20</v>
      </c>
      <c r="S147" s="42">
        <v>50</v>
      </c>
      <c r="T147" s="71" t="s">
        <v>34</v>
      </c>
      <c r="U147" s="68"/>
    </row>
    <row r="148" s="29" customFormat="1" ht="45" hidden="1" spans="1:21">
      <c r="A148" s="41">
        <v>144</v>
      </c>
      <c r="B148" s="42" t="s">
        <v>35</v>
      </c>
      <c r="C148" s="69" t="s">
        <v>327</v>
      </c>
      <c r="D148" s="69" t="s">
        <v>681</v>
      </c>
      <c r="E148" s="69" t="s">
        <v>657</v>
      </c>
      <c r="F148" s="69" t="s">
        <v>657</v>
      </c>
      <c r="G148" s="69" t="s">
        <v>130</v>
      </c>
      <c r="H148" s="69" t="s">
        <v>682</v>
      </c>
      <c r="I148" s="69" t="s">
        <v>683</v>
      </c>
      <c r="J148" s="69" t="s">
        <v>684</v>
      </c>
      <c r="K148" s="58">
        <v>298</v>
      </c>
      <c r="L148" s="58">
        <v>298</v>
      </c>
      <c r="M148" s="58"/>
      <c r="N148" s="58"/>
      <c r="O148" s="58">
        <v>298</v>
      </c>
      <c r="P148" s="45" t="s">
        <v>685</v>
      </c>
      <c r="Q148" s="42" t="s">
        <v>662</v>
      </c>
      <c r="R148" s="43">
        <v>154</v>
      </c>
      <c r="S148" s="43">
        <v>496</v>
      </c>
      <c r="T148" s="71" t="s">
        <v>34</v>
      </c>
      <c r="U148" s="68"/>
    </row>
    <row r="149" s="29" customFormat="1" ht="45" hidden="1" spans="1:21">
      <c r="A149" s="41">
        <v>145</v>
      </c>
      <c r="B149" s="42" t="s">
        <v>35</v>
      </c>
      <c r="C149" s="45" t="s">
        <v>327</v>
      </c>
      <c r="D149" s="45" t="s">
        <v>686</v>
      </c>
      <c r="E149" s="42" t="s">
        <v>657</v>
      </c>
      <c r="F149" s="42" t="s">
        <v>657</v>
      </c>
      <c r="G149" s="42" t="s">
        <v>189</v>
      </c>
      <c r="H149" s="43" t="s">
        <v>687</v>
      </c>
      <c r="I149" s="43" t="s">
        <v>688</v>
      </c>
      <c r="J149" s="45" t="s">
        <v>689</v>
      </c>
      <c r="K149" s="58">
        <v>5</v>
      </c>
      <c r="L149" s="58">
        <v>5</v>
      </c>
      <c r="M149" s="58"/>
      <c r="N149" s="58"/>
      <c r="O149" s="58">
        <v>5</v>
      </c>
      <c r="P149" s="45" t="s">
        <v>666</v>
      </c>
      <c r="Q149" s="42" t="s">
        <v>662</v>
      </c>
      <c r="R149" s="45">
        <v>15</v>
      </c>
      <c r="S149" s="45">
        <v>57</v>
      </c>
      <c r="T149" s="71" t="s">
        <v>34</v>
      </c>
      <c r="U149" s="68"/>
    </row>
    <row r="150" s="29" customFormat="1" ht="56.25" hidden="1" spans="1:21">
      <c r="A150" s="41">
        <v>146</v>
      </c>
      <c r="B150" s="42" t="s">
        <v>35</v>
      </c>
      <c r="C150" s="69" t="s">
        <v>83</v>
      </c>
      <c r="D150" s="69" t="s">
        <v>690</v>
      </c>
      <c r="E150" s="69" t="s">
        <v>657</v>
      </c>
      <c r="F150" s="69" t="s">
        <v>657</v>
      </c>
      <c r="G150" s="69" t="s">
        <v>189</v>
      </c>
      <c r="H150" s="69" t="s">
        <v>691</v>
      </c>
      <c r="I150" s="69" t="s">
        <v>692</v>
      </c>
      <c r="J150" s="69" t="s">
        <v>693</v>
      </c>
      <c r="K150" s="58">
        <v>115</v>
      </c>
      <c r="L150" s="58">
        <v>115</v>
      </c>
      <c r="M150" s="58"/>
      <c r="N150" s="58"/>
      <c r="O150" s="58">
        <v>115</v>
      </c>
      <c r="P150" s="42" t="s">
        <v>694</v>
      </c>
      <c r="Q150" s="42" t="s">
        <v>662</v>
      </c>
      <c r="R150" s="43">
        <v>27</v>
      </c>
      <c r="S150" s="43">
        <v>86</v>
      </c>
      <c r="T150" s="71" t="s">
        <v>34</v>
      </c>
      <c r="U150" s="68"/>
    </row>
    <row r="151" s="29" customFormat="1" ht="45" hidden="1" spans="1:21">
      <c r="A151" s="41">
        <v>147</v>
      </c>
      <c r="B151" s="42" t="s">
        <v>35</v>
      </c>
      <c r="C151" s="42" t="s">
        <v>327</v>
      </c>
      <c r="D151" s="42" t="s">
        <v>695</v>
      </c>
      <c r="E151" s="42" t="s">
        <v>657</v>
      </c>
      <c r="F151" s="42" t="s">
        <v>657</v>
      </c>
      <c r="G151" s="42" t="s">
        <v>66</v>
      </c>
      <c r="H151" s="79" t="s">
        <v>479</v>
      </c>
      <c r="I151" s="79" t="s">
        <v>696</v>
      </c>
      <c r="J151" s="79" t="s">
        <v>697</v>
      </c>
      <c r="K151" s="58">
        <v>30</v>
      </c>
      <c r="L151" s="58">
        <v>30</v>
      </c>
      <c r="M151" s="58"/>
      <c r="N151" s="58"/>
      <c r="O151" s="58">
        <v>30</v>
      </c>
      <c r="P151" s="45" t="s">
        <v>666</v>
      </c>
      <c r="Q151" s="42" t="s">
        <v>662</v>
      </c>
      <c r="R151" s="42">
        <v>6</v>
      </c>
      <c r="S151" s="42">
        <v>22</v>
      </c>
      <c r="T151" s="71" t="s">
        <v>34</v>
      </c>
      <c r="U151" s="68"/>
    </row>
    <row r="152" s="29" customFormat="1" ht="45" hidden="1" spans="1:21">
      <c r="A152" s="41">
        <v>148</v>
      </c>
      <c r="B152" s="42" t="s">
        <v>35</v>
      </c>
      <c r="C152" s="52" t="s">
        <v>327</v>
      </c>
      <c r="D152" s="42" t="s">
        <v>698</v>
      </c>
      <c r="E152" s="42" t="s">
        <v>657</v>
      </c>
      <c r="F152" s="42" t="s">
        <v>657</v>
      </c>
      <c r="G152" s="42" t="s">
        <v>66</v>
      </c>
      <c r="H152" s="79" t="s">
        <v>699</v>
      </c>
      <c r="I152" s="79" t="s">
        <v>700</v>
      </c>
      <c r="J152" s="79" t="s">
        <v>665</v>
      </c>
      <c r="K152" s="58">
        <v>15</v>
      </c>
      <c r="L152" s="58">
        <v>15</v>
      </c>
      <c r="M152" s="58"/>
      <c r="N152" s="58"/>
      <c r="O152" s="58">
        <v>15</v>
      </c>
      <c r="P152" s="45" t="s">
        <v>666</v>
      </c>
      <c r="Q152" s="42" t="s">
        <v>662</v>
      </c>
      <c r="R152" s="42">
        <v>6</v>
      </c>
      <c r="S152" s="42">
        <v>19</v>
      </c>
      <c r="T152" s="71" t="s">
        <v>34</v>
      </c>
      <c r="U152" s="68"/>
    </row>
    <row r="153" s="33" customFormat="1" ht="45" hidden="1" spans="1:21">
      <c r="A153" s="41">
        <v>149</v>
      </c>
      <c r="B153" s="42" t="s">
        <v>35</v>
      </c>
      <c r="C153" s="42" t="s">
        <v>417</v>
      </c>
      <c r="D153" s="42" t="s">
        <v>701</v>
      </c>
      <c r="E153" s="42" t="s">
        <v>657</v>
      </c>
      <c r="F153" s="42" t="s">
        <v>657</v>
      </c>
      <c r="G153" s="42" t="s">
        <v>66</v>
      </c>
      <c r="H153" s="79" t="s">
        <v>699</v>
      </c>
      <c r="I153" s="79" t="s">
        <v>702</v>
      </c>
      <c r="J153" s="79" t="s">
        <v>703</v>
      </c>
      <c r="K153" s="58">
        <v>6</v>
      </c>
      <c r="L153" s="58">
        <v>6</v>
      </c>
      <c r="M153" s="58"/>
      <c r="N153" s="58"/>
      <c r="O153" s="58">
        <v>6</v>
      </c>
      <c r="P153" s="45" t="s">
        <v>704</v>
      </c>
      <c r="Q153" s="42" t="s">
        <v>662</v>
      </c>
      <c r="R153" s="42">
        <v>9</v>
      </c>
      <c r="S153" s="42">
        <v>38</v>
      </c>
      <c r="T153" s="71" t="s">
        <v>34</v>
      </c>
      <c r="U153" s="68"/>
    </row>
    <row r="154" s="33" customFormat="1" ht="45" hidden="1" spans="1:21">
      <c r="A154" s="41">
        <v>150</v>
      </c>
      <c r="B154" s="42" t="s">
        <v>35</v>
      </c>
      <c r="C154" s="42" t="s">
        <v>417</v>
      </c>
      <c r="D154" s="42" t="s">
        <v>705</v>
      </c>
      <c r="E154" s="42" t="s">
        <v>657</v>
      </c>
      <c r="F154" s="42" t="s">
        <v>657</v>
      </c>
      <c r="G154" s="42" t="s">
        <v>66</v>
      </c>
      <c r="H154" s="79" t="s">
        <v>706</v>
      </c>
      <c r="I154" s="79" t="s">
        <v>707</v>
      </c>
      <c r="J154" s="79" t="s">
        <v>708</v>
      </c>
      <c r="K154" s="58">
        <v>15</v>
      </c>
      <c r="L154" s="58">
        <v>15</v>
      </c>
      <c r="M154" s="58"/>
      <c r="N154" s="58"/>
      <c r="O154" s="58">
        <v>15</v>
      </c>
      <c r="P154" s="45" t="s">
        <v>709</v>
      </c>
      <c r="Q154" s="42" t="s">
        <v>662</v>
      </c>
      <c r="R154" s="42">
        <v>5</v>
      </c>
      <c r="S154" s="42">
        <v>16</v>
      </c>
      <c r="T154" s="71" t="s">
        <v>34</v>
      </c>
      <c r="U154" s="68"/>
    </row>
    <row r="155" s="33" customFormat="1" ht="45" hidden="1" spans="1:21">
      <c r="A155" s="41">
        <v>151</v>
      </c>
      <c r="B155" s="42" t="s">
        <v>35</v>
      </c>
      <c r="C155" s="42" t="s">
        <v>83</v>
      </c>
      <c r="D155" s="42" t="s">
        <v>710</v>
      </c>
      <c r="E155" s="42" t="s">
        <v>657</v>
      </c>
      <c r="F155" s="42" t="s">
        <v>657</v>
      </c>
      <c r="G155" s="42" t="s">
        <v>66</v>
      </c>
      <c r="H155" s="79" t="s">
        <v>711</v>
      </c>
      <c r="I155" s="79" t="s">
        <v>712</v>
      </c>
      <c r="J155" s="79" t="s">
        <v>713</v>
      </c>
      <c r="K155" s="58">
        <v>144</v>
      </c>
      <c r="L155" s="58">
        <v>144</v>
      </c>
      <c r="M155" s="80"/>
      <c r="N155" s="80"/>
      <c r="O155" s="58">
        <v>144</v>
      </c>
      <c r="P155" s="42" t="s">
        <v>714</v>
      </c>
      <c r="Q155" s="42" t="s">
        <v>662</v>
      </c>
      <c r="R155" s="42">
        <v>390</v>
      </c>
      <c r="S155" s="42">
        <v>1286</v>
      </c>
      <c r="T155" s="71" t="s">
        <v>34</v>
      </c>
      <c r="U155" s="68"/>
    </row>
    <row r="156" s="33" customFormat="1" ht="45" hidden="1" spans="1:21">
      <c r="A156" s="41">
        <v>152</v>
      </c>
      <c r="B156" s="42" t="s">
        <v>35</v>
      </c>
      <c r="C156" s="52" t="s">
        <v>327</v>
      </c>
      <c r="D156" s="42" t="s">
        <v>715</v>
      </c>
      <c r="E156" s="42" t="s">
        <v>657</v>
      </c>
      <c r="F156" s="42" t="s">
        <v>657</v>
      </c>
      <c r="G156" s="42" t="s">
        <v>143</v>
      </c>
      <c r="H156" s="42" t="s">
        <v>716</v>
      </c>
      <c r="I156" s="42" t="s">
        <v>715</v>
      </c>
      <c r="J156" s="42" t="s">
        <v>717</v>
      </c>
      <c r="K156" s="58">
        <v>15</v>
      </c>
      <c r="L156" s="58">
        <v>15</v>
      </c>
      <c r="M156" s="58"/>
      <c r="N156" s="58"/>
      <c r="O156" s="58">
        <v>15</v>
      </c>
      <c r="P156" s="45" t="s">
        <v>718</v>
      </c>
      <c r="Q156" s="42" t="s">
        <v>662</v>
      </c>
      <c r="R156" s="42">
        <v>20</v>
      </c>
      <c r="S156" s="42">
        <v>55</v>
      </c>
      <c r="T156" s="71" t="s">
        <v>34</v>
      </c>
      <c r="U156" s="68"/>
    </row>
    <row r="157" s="29" customFormat="1" ht="45" hidden="1" spans="1:21">
      <c r="A157" s="41">
        <v>153</v>
      </c>
      <c r="B157" s="42" t="s">
        <v>35</v>
      </c>
      <c r="C157" s="52" t="s">
        <v>83</v>
      </c>
      <c r="D157" s="52" t="s">
        <v>719</v>
      </c>
      <c r="E157" s="52" t="s">
        <v>657</v>
      </c>
      <c r="F157" s="52" t="s">
        <v>657</v>
      </c>
      <c r="G157" s="52" t="s">
        <v>143</v>
      </c>
      <c r="H157" s="52" t="s">
        <v>720</v>
      </c>
      <c r="I157" s="52" t="s">
        <v>721</v>
      </c>
      <c r="J157" s="52" t="s">
        <v>722</v>
      </c>
      <c r="K157" s="57">
        <v>18</v>
      </c>
      <c r="L157" s="57">
        <v>18</v>
      </c>
      <c r="M157" s="57"/>
      <c r="N157" s="57"/>
      <c r="O157" s="57">
        <v>18</v>
      </c>
      <c r="P157" s="42" t="s">
        <v>723</v>
      </c>
      <c r="Q157" s="42" t="s">
        <v>662</v>
      </c>
      <c r="R157" s="52">
        <v>46</v>
      </c>
      <c r="S157" s="52">
        <v>126</v>
      </c>
      <c r="T157" s="71" t="s">
        <v>34</v>
      </c>
      <c r="U157" s="68"/>
    </row>
    <row r="158" s="29" customFormat="1" ht="45" hidden="1" spans="1:21">
      <c r="A158" s="41">
        <v>154</v>
      </c>
      <c r="B158" s="42" t="s">
        <v>35</v>
      </c>
      <c r="C158" s="52" t="s">
        <v>327</v>
      </c>
      <c r="D158" s="42" t="s">
        <v>724</v>
      </c>
      <c r="E158" s="42" t="s">
        <v>657</v>
      </c>
      <c r="F158" s="42" t="s">
        <v>657</v>
      </c>
      <c r="G158" s="42" t="s">
        <v>143</v>
      </c>
      <c r="H158" s="42" t="s">
        <v>149</v>
      </c>
      <c r="I158" s="42" t="s">
        <v>725</v>
      </c>
      <c r="J158" s="42" t="s">
        <v>665</v>
      </c>
      <c r="K158" s="58">
        <v>15</v>
      </c>
      <c r="L158" s="58">
        <v>15</v>
      </c>
      <c r="M158" s="58"/>
      <c r="N158" s="58"/>
      <c r="O158" s="58">
        <v>15</v>
      </c>
      <c r="P158" s="45" t="s">
        <v>666</v>
      </c>
      <c r="Q158" s="42" t="s">
        <v>662</v>
      </c>
      <c r="R158" s="42">
        <v>27</v>
      </c>
      <c r="S158" s="42">
        <v>116</v>
      </c>
      <c r="T158" s="71" t="s">
        <v>34</v>
      </c>
      <c r="U158" s="68"/>
    </row>
    <row r="159" s="29" customFormat="1" ht="45" hidden="1" spans="1:21">
      <c r="A159" s="41">
        <v>155</v>
      </c>
      <c r="B159" s="42" t="s">
        <v>35</v>
      </c>
      <c r="C159" s="52" t="s">
        <v>327</v>
      </c>
      <c r="D159" s="52" t="s">
        <v>726</v>
      </c>
      <c r="E159" s="52" t="s">
        <v>657</v>
      </c>
      <c r="F159" s="52" t="s">
        <v>657</v>
      </c>
      <c r="G159" s="52" t="s">
        <v>143</v>
      </c>
      <c r="H159" s="52" t="s">
        <v>149</v>
      </c>
      <c r="I159" s="52" t="s">
        <v>727</v>
      </c>
      <c r="J159" s="52" t="s">
        <v>673</v>
      </c>
      <c r="K159" s="57">
        <v>25</v>
      </c>
      <c r="L159" s="57">
        <v>25</v>
      </c>
      <c r="M159" s="57"/>
      <c r="N159" s="57"/>
      <c r="O159" s="57">
        <v>25</v>
      </c>
      <c r="P159" s="45" t="s">
        <v>666</v>
      </c>
      <c r="Q159" s="42" t="s">
        <v>662</v>
      </c>
      <c r="R159" s="52">
        <v>27</v>
      </c>
      <c r="S159" s="52">
        <v>116</v>
      </c>
      <c r="T159" s="71" t="s">
        <v>34</v>
      </c>
      <c r="U159" s="68"/>
    </row>
    <row r="160" s="29" customFormat="1" ht="45" hidden="1" spans="1:21">
      <c r="A160" s="41">
        <v>156</v>
      </c>
      <c r="B160" s="42" t="s">
        <v>35</v>
      </c>
      <c r="C160" s="42" t="s">
        <v>83</v>
      </c>
      <c r="D160" s="42" t="s">
        <v>728</v>
      </c>
      <c r="E160" s="42" t="s">
        <v>657</v>
      </c>
      <c r="F160" s="42" t="s">
        <v>657</v>
      </c>
      <c r="G160" s="42" t="s">
        <v>242</v>
      </c>
      <c r="H160" s="42" t="s">
        <v>243</v>
      </c>
      <c r="I160" s="42" t="s">
        <v>729</v>
      </c>
      <c r="J160" s="42" t="s">
        <v>730</v>
      </c>
      <c r="K160" s="58">
        <v>112</v>
      </c>
      <c r="L160" s="58">
        <v>112</v>
      </c>
      <c r="M160" s="58"/>
      <c r="N160" s="58"/>
      <c r="O160" s="58">
        <v>112</v>
      </c>
      <c r="P160" s="42" t="s">
        <v>731</v>
      </c>
      <c r="Q160" s="42" t="s">
        <v>662</v>
      </c>
      <c r="R160" s="42">
        <v>15</v>
      </c>
      <c r="S160" s="42">
        <v>48</v>
      </c>
      <c r="T160" s="71" t="s">
        <v>34</v>
      </c>
      <c r="U160" s="68"/>
    </row>
    <row r="161" s="29" customFormat="1" ht="45" hidden="1" spans="1:21">
      <c r="A161" s="41">
        <v>157</v>
      </c>
      <c r="B161" s="42" t="s">
        <v>35</v>
      </c>
      <c r="C161" s="42" t="s">
        <v>26</v>
      </c>
      <c r="D161" s="42" t="s">
        <v>732</v>
      </c>
      <c r="E161" s="74" t="s">
        <v>657</v>
      </c>
      <c r="F161" s="74" t="s">
        <v>657</v>
      </c>
      <c r="G161" s="74" t="s">
        <v>242</v>
      </c>
      <c r="H161" s="42" t="s">
        <v>733</v>
      </c>
      <c r="I161" s="42" t="s">
        <v>734</v>
      </c>
      <c r="J161" s="42" t="s">
        <v>735</v>
      </c>
      <c r="K161" s="58">
        <v>17</v>
      </c>
      <c r="L161" s="58">
        <v>17</v>
      </c>
      <c r="M161" s="58"/>
      <c r="N161" s="58"/>
      <c r="O161" s="58">
        <v>17</v>
      </c>
      <c r="P161" s="81" t="s">
        <v>736</v>
      </c>
      <c r="Q161" s="42" t="s">
        <v>662</v>
      </c>
      <c r="R161" s="42">
        <v>10</v>
      </c>
      <c r="S161" s="42">
        <v>35</v>
      </c>
      <c r="T161" s="71" t="s">
        <v>34</v>
      </c>
      <c r="U161" s="68"/>
    </row>
    <row r="162" s="27" customFormat="1" ht="45" hidden="1" spans="1:21">
      <c r="A162" s="41">
        <v>158</v>
      </c>
      <c r="B162" s="42" t="s">
        <v>35</v>
      </c>
      <c r="C162" s="42" t="s">
        <v>83</v>
      </c>
      <c r="D162" s="42" t="s">
        <v>737</v>
      </c>
      <c r="E162" s="42" t="s">
        <v>657</v>
      </c>
      <c r="F162" s="42" t="s">
        <v>657</v>
      </c>
      <c r="G162" s="42" t="s">
        <v>242</v>
      </c>
      <c r="H162" s="42" t="s">
        <v>733</v>
      </c>
      <c r="I162" s="42" t="s">
        <v>738</v>
      </c>
      <c r="J162" s="42" t="s">
        <v>739</v>
      </c>
      <c r="K162" s="58">
        <v>40</v>
      </c>
      <c r="L162" s="58">
        <v>40</v>
      </c>
      <c r="M162" s="58"/>
      <c r="N162" s="58"/>
      <c r="O162" s="58">
        <v>40</v>
      </c>
      <c r="P162" s="42" t="s">
        <v>740</v>
      </c>
      <c r="Q162" s="42" t="s">
        <v>662</v>
      </c>
      <c r="R162" s="42">
        <v>3</v>
      </c>
      <c r="S162" s="42">
        <v>10</v>
      </c>
      <c r="T162" s="69" t="s">
        <v>34</v>
      </c>
      <c r="U162" s="68"/>
    </row>
    <row r="163" s="27" customFormat="1" ht="45" hidden="1" spans="1:21">
      <c r="A163" s="41">
        <v>159</v>
      </c>
      <c r="B163" s="42" t="s">
        <v>35</v>
      </c>
      <c r="C163" s="52" t="s">
        <v>327</v>
      </c>
      <c r="D163" s="42" t="s">
        <v>741</v>
      </c>
      <c r="E163" s="42" t="s">
        <v>657</v>
      </c>
      <c r="F163" s="42" t="s">
        <v>657</v>
      </c>
      <c r="G163" s="42" t="s">
        <v>242</v>
      </c>
      <c r="H163" s="42" t="s">
        <v>733</v>
      </c>
      <c r="I163" s="42" t="s">
        <v>742</v>
      </c>
      <c r="J163" s="42" t="s">
        <v>673</v>
      </c>
      <c r="K163" s="58">
        <v>25</v>
      </c>
      <c r="L163" s="58">
        <v>25</v>
      </c>
      <c r="M163" s="58"/>
      <c r="N163" s="58"/>
      <c r="O163" s="58">
        <v>25</v>
      </c>
      <c r="P163" s="45" t="s">
        <v>666</v>
      </c>
      <c r="Q163" s="42" t="s">
        <v>662</v>
      </c>
      <c r="R163" s="42">
        <v>5</v>
      </c>
      <c r="S163" s="42">
        <v>12</v>
      </c>
      <c r="T163" s="69" t="s">
        <v>34</v>
      </c>
      <c r="U163" s="68"/>
    </row>
    <row r="164" s="29" customFormat="1" ht="45" hidden="1" spans="1:21">
      <c r="A164" s="41">
        <v>160</v>
      </c>
      <c r="B164" s="42" t="s">
        <v>35</v>
      </c>
      <c r="C164" s="42" t="s">
        <v>327</v>
      </c>
      <c r="D164" s="43" t="s">
        <v>743</v>
      </c>
      <c r="E164" s="42" t="s">
        <v>657</v>
      </c>
      <c r="F164" s="42" t="s">
        <v>657</v>
      </c>
      <c r="G164" s="42" t="s">
        <v>242</v>
      </c>
      <c r="H164" s="42" t="s">
        <v>733</v>
      </c>
      <c r="I164" s="42" t="s">
        <v>744</v>
      </c>
      <c r="J164" s="42" t="s">
        <v>665</v>
      </c>
      <c r="K164" s="58">
        <v>15</v>
      </c>
      <c r="L164" s="58">
        <v>15</v>
      </c>
      <c r="M164" s="58"/>
      <c r="N164" s="58"/>
      <c r="O164" s="58">
        <v>15</v>
      </c>
      <c r="P164" s="45" t="s">
        <v>666</v>
      </c>
      <c r="Q164" s="42" t="s">
        <v>662</v>
      </c>
      <c r="R164" s="42">
        <v>13</v>
      </c>
      <c r="S164" s="42">
        <v>45</v>
      </c>
      <c r="T164" s="71" t="s">
        <v>34</v>
      </c>
      <c r="U164" s="68"/>
    </row>
    <row r="165" s="29" customFormat="1" ht="45" hidden="1" spans="1:21">
      <c r="A165" s="41">
        <v>161</v>
      </c>
      <c r="B165" s="42" t="s">
        <v>35</v>
      </c>
      <c r="C165" s="52" t="s">
        <v>327</v>
      </c>
      <c r="D165" s="43" t="s">
        <v>745</v>
      </c>
      <c r="E165" s="42" t="s">
        <v>657</v>
      </c>
      <c r="F165" s="42" t="s">
        <v>657</v>
      </c>
      <c r="G165" s="42" t="s">
        <v>242</v>
      </c>
      <c r="H165" s="42" t="s">
        <v>733</v>
      </c>
      <c r="I165" s="43" t="s">
        <v>746</v>
      </c>
      <c r="J165" s="42" t="s">
        <v>673</v>
      </c>
      <c r="K165" s="58">
        <v>25</v>
      </c>
      <c r="L165" s="58">
        <v>25</v>
      </c>
      <c r="M165" s="58"/>
      <c r="N165" s="58"/>
      <c r="O165" s="58">
        <v>25</v>
      </c>
      <c r="P165" s="45" t="s">
        <v>666</v>
      </c>
      <c r="Q165" s="42" t="s">
        <v>662</v>
      </c>
      <c r="R165" s="42">
        <v>16</v>
      </c>
      <c r="S165" s="42">
        <v>74</v>
      </c>
      <c r="T165" s="71" t="s">
        <v>34</v>
      </c>
      <c r="U165" s="68"/>
    </row>
    <row r="166" s="29" customFormat="1" ht="56.25" hidden="1" spans="1:21">
      <c r="A166" s="41">
        <v>162</v>
      </c>
      <c r="B166" s="42" t="s">
        <v>35</v>
      </c>
      <c r="C166" s="69" t="s">
        <v>83</v>
      </c>
      <c r="D166" s="69" t="s">
        <v>747</v>
      </c>
      <c r="E166" s="69" t="s">
        <v>657</v>
      </c>
      <c r="F166" s="69" t="s">
        <v>657</v>
      </c>
      <c r="G166" s="69" t="s">
        <v>242</v>
      </c>
      <c r="H166" s="69" t="s">
        <v>748</v>
      </c>
      <c r="I166" s="69" t="s">
        <v>749</v>
      </c>
      <c r="J166" s="69" t="s">
        <v>750</v>
      </c>
      <c r="K166" s="58">
        <v>110</v>
      </c>
      <c r="L166" s="58">
        <v>110</v>
      </c>
      <c r="M166" s="58"/>
      <c r="N166" s="58"/>
      <c r="O166" s="58">
        <v>110</v>
      </c>
      <c r="P166" s="42" t="s">
        <v>751</v>
      </c>
      <c r="Q166" s="42" t="s">
        <v>662</v>
      </c>
      <c r="R166" s="43">
        <v>660</v>
      </c>
      <c r="S166" s="43">
        <v>3300</v>
      </c>
      <c r="T166" s="71" t="s">
        <v>34</v>
      </c>
      <c r="U166" s="68"/>
    </row>
    <row r="167" s="29" customFormat="1" ht="45" hidden="1" spans="1:21">
      <c r="A167" s="41">
        <v>163</v>
      </c>
      <c r="B167" s="42" t="s">
        <v>35</v>
      </c>
      <c r="C167" s="52" t="s">
        <v>327</v>
      </c>
      <c r="D167" s="42" t="s">
        <v>752</v>
      </c>
      <c r="E167" s="42" t="s">
        <v>657</v>
      </c>
      <c r="F167" s="42" t="s">
        <v>657</v>
      </c>
      <c r="G167" s="42" t="s">
        <v>242</v>
      </c>
      <c r="H167" s="42" t="s">
        <v>491</v>
      </c>
      <c r="I167" s="42" t="s">
        <v>753</v>
      </c>
      <c r="J167" s="42" t="s">
        <v>754</v>
      </c>
      <c r="K167" s="58">
        <v>20</v>
      </c>
      <c r="L167" s="58">
        <v>20</v>
      </c>
      <c r="M167" s="58"/>
      <c r="N167" s="58"/>
      <c r="O167" s="58">
        <v>20</v>
      </c>
      <c r="P167" s="45" t="s">
        <v>755</v>
      </c>
      <c r="Q167" s="42" t="s">
        <v>662</v>
      </c>
      <c r="R167" s="42">
        <v>15</v>
      </c>
      <c r="S167" s="42">
        <v>48</v>
      </c>
      <c r="T167" s="71" t="s">
        <v>34</v>
      </c>
      <c r="U167" s="68"/>
    </row>
    <row r="168" s="29" customFormat="1" ht="56.25" hidden="1" spans="1:21">
      <c r="A168" s="41">
        <v>164</v>
      </c>
      <c r="B168" s="42" t="s">
        <v>35</v>
      </c>
      <c r="C168" s="69" t="s">
        <v>83</v>
      </c>
      <c r="D168" s="69" t="s">
        <v>756</v>
      </c>
      <c r="E168" s="69" t="s">
        <v>657</v>
      </c>
      <c r="F168" s="69" t="s">
        <v>657</v>
      </c>
      <c r="G168" s="69" t="s">
        <v>242</v>
      </c>
      <c r="H168" s="69" t="s">
        <v>757</v>
      </c>
      <c r="I168" s="69" t="s">
        <v>758</v>
      </c>
      <c r="J168" s="69" t="s">
        <v>759</v>
      </c>
      <c r="K168" s="58">
        <v>60</v>
      </c>
      <c r="L168" s="58">
        <v>60</v>
      </c>
      <c r="M168" s="58"/>
      <c r="N168" s="58"/>
      <c r="O168" s="58">
        <v>60</v>
      </c>
      <c r="P168" s="42" t="s">
        <v>760</v>
      </c>
      <c r="Q168" s="42" t="s">
        <v>662</v>
      </c>
      <c r="R168" s="43">
        <v>246</v>
      </c>
      <c r="S168" s="43">
        <v>1230</v>
      </c>
      <c r="T168" s="71" t="s">
        <v>34</v>
      </c>
      <c r="U168" s="68"/>
    </row>
    <row r="169" s="29" customFormat="1" ht="45" hidden="1" spans="1:21">
      <c r="A169" s="41">
        <v>165</v>
      </c>
      <c r="B169" s="42" t="s">
        <v>35</v>
      </c>
      <c r="C169" s="42" t="s">
        <v>327</v>
      </c>
      <c r="D169" s="42" t="s">
        <v>761</v>
      </c>
      <c r="E169" s="42" t="s">
        <v>657</v>
      </c>
      <c r="F169" s="41" t="s">
        <v>657</v>
      </c>
      <c r="G169" s="42" t="s">
        <v>116</v>
      </c>
      <c r="H169" s="42" t="s">
        <v>299</v>
      </c>
      <c r="I169" s="42" t="s">
        <v>762</v>
      </c>
      <c r="J169" s="42" t="s">
        <v>673</v>
      </c>
      <c r="K169" s="58">
        <v>25</v>
      </c>
      <c r="L169" s="58">
        <v>25</v>
      </c>
      <c r="M169" s="58"/>
      <c r="N169" s="58"/>
      <c r="O169" s="58">
        <v>25</v>
      </c>
      <c r="P169" s="45" t="s">
        <v>666</v>
      </c>
      <c r="Q169" s="42" t="s">
        <v>662</v>
      </c>
      <c r="R169" s="42">
        <v>13</v>
      </c>
      <c r="S169" s="42">
        <v>47</v>
      </c>
      <c r="T169" s="71" t="s">
        <v>34</v>
      </c>
      <c r="U169" s="68"/>
    </row>
    <row r="170" s="29" customFormat="1" ht="45" hidden="1" spans="1:21">
      <c r="A170" s="41">
        <v>166</v>
      </c>
      <c r="B170" s="42" t="s">
        <v>35</v>
      </c>
      <c r="C170" s="42" t="s">
        <v>83</v>
      </c>
      <c r="D170" s="42" t="s">
        <v>763</v>
      </c>
      <c r="E170" s="42" t="s">
        <v>657</v>
      </c>
      <c r="F170" s="42" t="s">
        <v>657</v>
      </c>
      <c r="G170" s="42" t="s">
        <v>195</v>
      </c>
      <c r="H170" s="42" t="s">
        <v>764</v>
      </c>
      <c r="I170" s="42" t="s">
        <v>765</v>
      </c>
      <c r="J170" s="42" t="s">
        <v>766</v>
      </c>
      <c r="K170" s="58">
        <v>75</v>
      </c>
      <c r="L170" s="58">
        <v>75</v>
      </c>
      <c r="M170" s="58"/>
      <c r="N170" s="58"/>
      <c r="O170" s="58">
        <v>75</v>
      </c>
      <c r="P170" s="42" t="s">
        <v>767</v>
      </c>
      <c r="Q170" s="42" t="s">
        <v>662</v>
      </c>
      <c r="R170" s="42">
        <v>21</v>
      </c>
      <c r="S170" s="42">
        <v>35</v>
      </c>
      <c r="T170" s="71" t="s">
        <v>34</v>
      </c>
      <c r="U170" s="68"/>
    </row>
    <row r="171" s="29" customFormat="1" ht="45" hidden="1" spans="1:21">
      <c r="A171" s="41">
        <v>167</v>
      </c>
      <c r="B171" s="42" t="s">
        <v>35</v>
      </c>
      <c r="C171" s="42" t="s">
        <v>327</v>
      </c>
      <c r="D171" s="42" t="s">
        <v>768</v>
      </c>
      <c r="E171" s="42" t="s">
        <v>657</v>
      </c>
      <c r="F171" s="42" t="s">
        <v>657</v>
      </c>
      <c r="G171" s="42" t="s">
        <v>195</v>
      </c>
      <c r="H171" s="42" t="s">
        <v>769</v>
      </c>
      <c r="I171" s="42" t="s">
        <v>770</v>
      </c>
      <c r="J171" s="42" t="s">
        <v>665</v>
      </c>
      <c r="K171" s="58">
        <v>15</v>
      </c>
      <c r="L171" s="58">
        <v>15</v>
      </c>
      <c r="M171" s="58"/>
      <c r="N171" s="58"/>
      <c r="O171" s="58">
        <v>15</v>
      </c>
      <c r="P171" s="45" t="s">
        <v>666</v>
      </c>
      <c r="Q171" s="42" t="s">
        <v>662</v>
      </c>
      <c r="R171" s="42">
        <v>86</v>
      </c>
      <c r="S171" s="42">
        <v>185</v>
      </c>
      <c r="T171" s="71" t="s">
        <v>34</v>
      </c>
      <c r="U171" s="68"/>
    </row>
    <row r="172" s="29" customFormat="1" ht="45" hidden="1" spans="1:21">
      <c r="A172" s="41">
        <v>168</v>
      </c>
      <c r="B172" s="42" t="s">
        <v>35</v>
      </c>
      <c r="C172" s="47" t="s">
        <v>26</v>
      </c>
      <c r="D172" s="47" t="s">
        <v>771</v>
      </c>
      <c r="E172" s="47" t="s">
        <v>657</v>
      </c>
      <c r="F172" s="47" t="s">
        <v>657</v>
      </c>
      <c r="G172" s="47" t="s">
        <v>195</v>
      </c>
      <c r="H172" s="47" t="s">
        <v>772</v>
      </c>
      <c r="I172" s="47" t="s">
        <v>772</v>
      </c>
      <c r="J172" s="47" t="s">
        <v>773</v>
      </c>
      <c r="K172" s="75">
        <v>48</v>
      </c>
      <c r="L172" s="75">
        <v>48</v>
      </c>
      <c r="M172" s="75"/>
      <c r="N172" s="75"/>
      <c r="O172" s="75">
        <v>48</v>
      </c>
      <c r="P172" s="47" t="s">
        <v>774</v>
      </c>
      <c r="Q172" s="42" t="s">
        <v>775</v>
      </c>
      <c r="R172" s="85">
        <v>202</v>
      </c>
      <c r="S172" s="47">
        <v>610</v>
      </c>
      <c r="T172" s="71" t="s">
        <v>34</v>
      </c>
      <c r="U172" s="68"/>
    </row>
    <row r="173" s="29" customFormat="1" ht="45" hidden="1" spans="1:21">
      <c r="A173" s="41">
        <v>169</v>
      </c>
      <c r="B173" s="42" t="s">
        <v>35</v>
      </c>
      <c r="C173" s="52" t="s">
        <v>327</v>
      </c>
      <c r="D173" s="47" t="s">
        <v>776</v>
      </c>
      <c r="E173" s="47" t="s">
        <v>657</v>
      </c>
      <c r="F173" s="47" t="s">
        <v>657</v>
      </c>
      <c r="G173" s="47" t="s">
        <v>195</v>
      </c>
      <c r="H173" s="47" t="s">
        <v>777</v>
      </c>
      <c r="I173" s="47" t="s">
        <v>778</v>
      </c>
      <c r="J173" s="47" t="s">
        <v>665</v>
      </c>
      <c r="K173" s="75">
        <v>15</v>
      </c>
      <c r="L173" s="75">
        <v>15</v>
      </c>
      <c r="M173" s="75"/>
      <c r="N173" s="75"/>
      <c r="O173" s="75">
        <v>15</v>
      </c>
      <c r="P173" s="45" t="s">
        <v>666</v>
      </c>
      <c r="Q173" s="42" t="s">
        <v>662</v>
      </c>
      <c r="R173" s="85">
        <v>20</v>
      </c>
      <c r="S173" s="47">
        <v>72</v>
      </c>
      <c r="T173" s="71" t="s">
        <v>34</v>
      </c>
      <c r="U173" s="68"/>
    </row>
    <row r="174" s="33" customFormat="1" ht="45" hidden="1" spans="1:21">
      <c r="A174" s="41">
        <v>170</v>
      </c>
      <c r="B174" s="42" t="s">
        <v>35</v>
      </c>
      <c r="C174" s="42" t="s">
        <v>327</v>
      </c>
      <c r="D174" s="42" t="s">
        <v>779</v>
      </c>
      <c r="E174" s="42" t="s">
        <v>657</v>
      </c>
      <c r="F174" s="42" t="s">
        <v>657</v>
      </c>
      <c r="G174" s="42" t="s">
        <v>195</v>
      </c>
      <c r="H174" s="42" t="s">
        <v>777</v>
      </c>
      <c r="I174" s="42" t="s">
        <v>780</v>
      </c>
      <c r="J174" s="42" t="s">
        <v>781</v>
      </c>
      <c r="K174" s="58">
        <v>55</v>
      </c>
      <c r="L174" s="58">
        <v>55</v>
      </c>
      <c r="M174" s="58"/>
      <c r="N174" s="58"/>
      <c r="O174" s="58">
        <v>55</v>
      </c>
      <c r="P174" s="81" t="s">
        <v>782</v>
      </c>
      <c r="Q174" s="42" t="s">
        <v>662</v>
      </c>
      <c r="R174" s="43">
        <v>102</v>
      </c>
      <c r="S174" s="43">
        <v>261</v>
      </c>
      <c r="T174" s="71" t="s">
        <v>34</v>
      </c>
      <c r="U174" s="68"/>
    </row>
    <row r="175" s="29" customFormat="1" ht="45" hidden="1" spans="1:21">
      <c r="A175" s="41">
        <v>171</v>
      </c>
      <c r="B175" s="42" t="s">
        <v>35</v>
      </c>
      <c r="C175" s="42" t="s">
        <v>327</v>
      </c>
      <c r="D175" s="42" t="s">
        <v>783</v>
      </c>
      <c r="E175" s="42" t="s">
        <v>657</v>
      </c>
      <c r="F175" s="42" t="s">
        <v>657</v>
      </c>
      <c r="G175" s="42" t="s">
        <v>195</v>
      </c>
      <c r="H175" s="42" t="s">
        <v>777</v>
      </c>
      <c r="I175" s="42" t="s">
        <v>784</v>
      </c>
      <c r="J175" s="42" t="s">
        <v>665</v>
      </c>
      <c r="K175" s="58">
        <v>15</v>
      </c>
      <c r="L175" s="58">
        <v>15</v>
      </c>
      <c r="M175" s="58"/>
      <c r="N175" s="58"/>
      <c r="O175" s="58">
        <v>15</v>
      </c>
      <c r="P175" s="45" t="s">
        <v>666</v>
      </c>
      <c r="Q175" s="42" t="s">
        <v>662</v>
      </c>
      <c r="R175" s="43">
        <v>102</v>
      </c>
      <c r="S175" s="43">
        <v>261</v>
      </c>
      <c r="T175" s="71" t="s">
        <v>34</v>
      </c>
      <c r="U175" s="68"/>
    </row>
    <row r="176" s="29" customFormat="1" ht="45" hidden="1" spans="1:21">
      <c r="A176" s="41">
        <v>172</v>
      </c>
      <c r="B176" s="42" t="s">
        <v>35</v>
      </c>
      <c r="C176" s="42" t="s">
        <v>83</v>
      </c>
      <c r="D176" s="42" t="s">
        <v>785</v>
      </c>
      <c r="E176" s="42" t="s">
        <v>657</v>
      </c>
      <c r="F176" s="42" t="s">
        <v>657</v>
      </c>
      <c r="G176" s="42" t="s">
        <v>195</v>
      </c>
      <c r="H176" s="42" t="s">
        <v>777</v>
      </c>
      <c r="I176" s="42" t="s">
        <v>786</v>
      </c>
      <c r="J176" s="42" t="s">
        <v>787</v>
      </c>
      <c r="K176" s="58">
        <v>68</v>
      </c>
      <c r="L176" s="58">
        <v>68</v>
      </c>
      <c r="M176" s="58"/>
      <c r="N176" s="58"/>
      <c r="O176" s="58">
        <v>68</v>
      </c>
      <c r="P176" s="42" t="s">
        <v>788</v>
      </c>
      <c r="Q176" s="42" t="s">
        <v>662</v>
      </c>
      <c r="R176" s="42">
        <v>25</v>
      </c>
      <c r="S176" s="42">
        <v>44</v>
      </c>
      <c r="T176" s="69" t="s">
        <v>34</v>
      </c>
      <c r="U176" s="68"/>
    </row>
    <row r="177" s="29" customFormat="1" ht="56.25" hidden="1" spans="1:21">
      <c r="A177" s="41">
        <v>173</v>
      </c>
      <c r="B177" s="42" t="s">
        <v>35</v>
      </c>
      <c r="C177" s="42" t="s">
        <v>83</v>
      </c>
      <c r="D177" s="42" t="s">
        <v>789</v>
      </c>
      <c r="E177" s="42" t="s">
        <v>657</v>
      </c>
      <c r="F177" s="42" t="s">
        <v>657</v>
      </c>
      <c r="G177" s="42" t="s">
        <v>195</v>
      </c>
      <c r="H177" s="42" t="s">
        <v>790</v>
      </c>
      <c r="I177" s="42" t="s">
        <v>791</v>
      </c>
      <c r="J177" s="42" t="s">
        <v>792</v>
      </c>
      <c r="K177" s="58">
        <v>340</v>
      </c>
      <c r="L177" s="58">
        <v>340</v>
      </c>
      <c r="M177" s="58"/>
      <c r="N177" s="58"/>
      <c r="O177" s="58">
        <v>340</v>
      </c>
      <c r="P177" s="42" t="s">
        <v>793</v>
      </c>
      <c r="Q177" s="42" t="s">
        <v>662</v>
      </c>
      <c r="R177" s="42">
        <v>1346</v>
      </c>
      <c r="S177" s="42">
        <v>4959</v>
      </c>
      <c r="T177" s="69" t="s">
        <v>34</v>
      </c>
      <c r="U177" s="68"/>
    </row>
    <row r="178" s="29" customFormat="1" ht="45" hidden="1" spans="1:21">
      <c r="A178" s="41">
        <v>174</v>
      </c>
      <c r="B178" s="42" t="s">
        <v>35</v>
      </c>
      <c r="C178" s="42" t="s">
        <v>83</v>
      </c>
      <c r="D178" s="42" t="s">
        <v>794</v>
      </c>
      <c r="E178" s="43" t="s">
        <v>657</v>
      </c>
      <c r="F178" s="43" t="s">
        <v>657</v>
      </c>
      <c r="G178" s="43" t="s">
        <v>169</v>
      </c>
      <c r="H178" s="43" t="s">
        <v>795</v>
      </c>
      <c r="I178" s="43" t="s">
        <v>796</v>
      </c>
      <c r="J178" s="43" t="s">
        <v>797</v>
      </c>
      <c r="K178" s="58">
        <v>86</v>
      </c>
      <c r="L178" s="58">
        <v>86</v>
      </c>
      <c r="M178" s="58"/>
      <c r="N178" s="58"/>
      <c r="O178" s="58">
        <v>86</v>
      </c>
      <c r="P178" s="42" t="s">
        <v>798</v>
      </c>
      <c r="Q178" s="42" t="s">
        <v>662</v>
      </c>
      <c r="R178" s="41">
        <v>304</v>
      </c>
      <c r="S178" s="41">
        <v>976</v>
      </c>
      <c r="T178" s="69" t="s">
        <v>34</v>
      </c>
      <c r="U178" s="68"/>
    </row>
    <row r="179" s="29" customFormat="1" ht="45" hidden="1" spans="1:21">
      <c r="A179" s="41">
        <v>175</v>
      </c>
      <c r="B179" s="42" t="s">
        <v>35</v>
      </c>
      <c r="C179" s="52" t="s">
        <v>327</v>
      </c>
      <c r="D179" s="52" t="s">
        <v>799</v>
      </c>
      <c r="E179" s="52" t="s">
        <v>657</v>
      </c>
      <c r="F179" s="52" t="s">
        <v>657</v>
      </c>
      <c r="G179" s="41" t="s">
        <v>169</v>
      </c>
      <c r="H179" s="52" t="s">
        <v>800</v>
      </c>
      <c r="I179" s="52" t="s">
        <v>801</v>
      </c>
      <c r="J179" s="52" t="s">
        <v>680</v>
      </c>
      <c r="K179" s="57">
        <v>10</v>
      </c>
      <c r="L179" s="57">
        <v>10</v>
      </c>
      <c r="M179" s="57"/>
      <c r="N179" s="57"/>
      <c r="O179" s="57">
        <v>10</v>
      </c>
      <c r="P179" s="45" t="s">
        <v>666</v>
      </c>
      <c r="Q179" s="42" t="s">
        <v>662</v>
      </c>
      <c r="R179" s="52">
        <v>204</v>
      </c>
      <c r="S179" s="52">
        <v>476</v>
      </c>
      <c r="T179" s="71" t="s">
        <v>34</v>
      </c>
      <c r="U179" s="68"/>
    </row>
    <row r="180" s="29" customFormat="1" ht="45" hidden="1" spans="1:21">
      <c r="A180" s="41">
        <v>176</v>
      </c>
      <c r="B180" s="42" t="s">
        <v>35</v>
      </c>
      <c r="C180" s="42" t="s">
        <v>83</v>
      </c>
      <c r="D180" s="42" t="s">
        <v>802</v>
      </c>
      <c r="E180" s="43" t="s">
        <v>657</v>
      </c>
      <c r="F180" s="43" t="s">
        <v>657</v>
      </c>
      <c r="G180" s="43" t="s">
        <v>169</v>
      </c>
      <c r="H180" s="43" t="s">
        <v>803</v>
      </c>
      <c r="I180" s="43" t="s">
        <v>804</v>
      </c>
      <c r="J180" s="43" t="s">
        <v>805</v>
      </c>
      <c r="K180" s="58">
        <v>67</v>
      </c>
      <c r="L180" s="58">
        <v>67</v>
      </c>
      <c r="M180" s="58"/>
      <c r="N180" s="58"/>
      <c r="O180" s="58">
        <v>67</v>
      </c>
      <c r="P180" s="42" t="s">
        <v>806</v>
      </c>
      <c r="Q180" s="42" t="s">
        <v>662</v>
      </c>
      <c r="R180" s="41">
        <v>64</v>
      </c>
      <c r="S180" s="41">
        <v>287</v>
      </c>
      <c r="T180" s="69" t="s">
        <v>34</v>
      </c>
      <c r="U180" s="68"/>
    </row>
    <row r="181" s="29" customFormat="1" ht="45" hidden="1" spans="1:21">
      <c r="A181" s="41">
        <v>177</v>
      </c>
      <c r="B181" s="42" t="s">
        <v>35</v>
      </c>
      <c r="C181" s="52" t="s">
        <v>327</v>
      </c>
      <c r="D181" s="52" t="s">
        <v>807</v>
      </c>
      <c r="E181" s="52" t="s">
        <v>657</v>
      </c>
      <c r="F181" s="41" t="s">
        <v>657</v>
      </c>
      <c r="G181" s="41" t="s">
        <v>169</v>
      </c>
      <c r="H181" s="52" t="s">
        <v>808</v>
      </c>
      <c r="I181" s="52" t="s">
        <v>809</v>
      </c>
      <c r="J181" s="52" t="s">
        <v>665</v>
      </c>
      <c r="K181" s="57">
        <v>15</v>
      </c>
      <c r="L181" s="57">
        <v>15</v>
      </c>
      <c r="M181" s="57"/>
      <c r="N181" s="57"/>
      <c r="O181" s="57">
        <v>15</v>
      </c>
      <c r="P181" s="45" t="s">
        <v>666</v>
      </c>
      <c r="Q181" s="42" t="s">
        <v>662</v>
      </c>
      <c r="R181" s="52">
        <v>24</v>
      </c>
      <c r="S181" s="52">
        <v>54</v>
      </c>
      <c r="T181" s="69" t="s">
        <v>34</v>
      </c>
      <c r="U181" s="68"/>
    </row>
    <row r="182" s="29" customFormat="1" ht="45" hidden="1" spans="1:21">
      <c r="A182" s="41">
        <v>178</v>
      </c>
      <c r="B182" s="42" t="s">
        <v>35</v>
      </c>
      <c r="C182" s="52" t="s">
        <v>327</v>
      </c>
      <c r="D182" s="52" t="s">
        <v>810</v>
      </c>
      <c r="E182" s="52" t="s">
        <v>657</v>
      </c>
      <c r="F182" s="41" t="s">
        <v>657</v>
      </c>
      <c r="G182" s="41" t="s">
        <v>169</v>
      </c>
      <c r="H182" s="52" t="s">
        <v>808</v>
      </c>
      <c r="I182" s="52" t="s">
        <v>811</v>
      </c>
      <c r="J182" s="52" t="s">
        <v>665</v>
      </c>
      <c r="K182" s="57">
        <v>15</v>
      </c>
      <c r="L182" s="57">
        <v>15</v>
      </c>
      <c r="M182" s="57"/>
      <c r="N182" s="57"/>
      <c r="O182" s="57">
        <v>15</v>
      </c>
      <c r="P182" s="45" t="s">
        <v>666</v>
      </c>
      <c r="Q182" s="42" t="s">
        <v>662</v>
      </c>
      <c r="R182" s="52">
        <v>24</v>
      </c>
      <c r="S182" s="52">
        <v>54</v>
      </c>
      <c r="T182" s="69" t="s">
        <v>34</v>
      </c>
      <c r="U182" s="68"/>
    </row>
    <row r="183" s="29" customFormat="1" ht="45" hidden="1" spans="1:21">
      <c r="A183" s="41">
        <v>179</v>
      </c>
      <c r="B183" s="42" t="s">
        <v>35</v>
      </c>
      <c r="C183" s="52" t="s">
        <v>327</v>
      </c>
      <c r="D183" s="42" t="s">
        <v>812</v>
      </c>
      <c r="E183" s="42" t="s">
        <v>657</v>
      </c>
      <c r="F183" s="42" t="s">
        <v>657</v>
      </c>
      <c r="G183" s="42" t="s">
        <v>101</v>
      </c>
      <c r="H183" s="42" t="s">
        <v>184</v>
      </c>
      <c r="I183" s="42" t="s">
        <v>813</v>
      </c>
      <c r="J183" s="42" t="s">
        <v>814</v>
      </c>
      <c r="K183" s="58">
        <v>35</v>
      </c>
      <c r="L183" s="58">
        <v>35</v>
      </c>
      <c r="M183" s="58"/>
      <c r="N183" s="58"/>
      <c r="O183" s="58">
        <v>35</v>
      </c>
      <c r="P183" s="45" t="s">
        <v>666</v>
      </c>
      <c r="Q183" s="42" t="s">
        <v>662</v>
      </c>
      <c r="R183" s="42">
        <v>13</v>
      </c>
      <c r="S183" s="42">
        <v>27</v>
      </c>
      <c r="T183" s="69" t="s">
        <v>34</v>
      </c>
      <c r="U183" s="68"/>
    </row>
    <row r="184" s="29" customFormat="1" ht="45" hidden="1" spans="1:21">
      <c r="A184" s="41">
        <v>180</v>
      </c>
      <c r="B184" s="42" t="s">
        <v>35</v>
      </c>
      <c r="C184" s="52" t="s">
        <v>327</v>
      </c>
      <c r="D184" s="42" t="s">
        <v>815</v>
      </c>
      <c r="E184" s="42" t="s">
        <v>657</v>
      </c>
      <c r="F184" s="42" t="s">
        <v>657</v>
      </c>
      <c r="G184" s="42" t="s">
        <v>101</v>
      </c>
      <c r="H184" s="42" t="s">
        <v>816</v>
      </c>
      <c r="I184" s="42" t="s">
        <v>817</v>
      </c>
      <c r="J184" s="42" t="s">
        <v>689</v>
      </c>
      <c r="K184" s="58">
        <v>5</v>
      </c>
      <c r="L184" s="58">
        <v>5</v>
      </c>
      <c r="M184" s="58"/>
      <c r="N184" s="58"/>
      <c r="O184" s="58">
        <v>5</v>
      </c>
      <c r="P184" s="45" t="s">
        <v>666</v>
      </c>
      <c r="Q184" s="42" t="s">
        <v>662</v>
      </c>
      <c r="R184" s="42">
        <v>10</v>
      </c>
      <c r="S184" s="42">
        <v>32</v>
      </c>
      <c r="T184" s="69" t="s">
        <v>34</v>
      </c>
      <c r="U184" s="68"/>
    </row>
    <row r="185" s="29" customFormat="1" ht="45" hidden="1" spans="1:21">
      <c r="A185" s="41">
        <v>181</v>
      </c>
      <c r="B185" s="42" t="s">
        <v>35</v>
      </c>
      <c r="C185" s="42" t="s">
        <v>83</v>
      </c>
      <c r="D185" s="42" t="s">
        <v>818</v>
      </c>
      <c r="E185" s="42" t="s">
        <v>657</v>
      </c>
      <c r="F185" s="42" t="s">
        <v>657</v>
      </c>
      <c r="G185" s="42" t="s">
        <v>101</v>
      </c>
      <c r="H185" s="42" t="s">
        <v>819</v>
      </c>
      <c r="I185" s="42" t="s">
        <v>820</v>
      </c>
      <c r="J185" s="42" t="s">
        <v>821</v>
      </c>
      <c r="K185" s="58">
        <v>44</v>
      </c>
      <c r="L185" s="58">
        <v>44</v>
      </c>
      <c r="M185" s="58"/>
      <c r="N185" s="58"/>
      <c r="O185" s="58">
        <v>44</v>
      </c>
      <c r="P185" s="42" t="s">
        <v>822</v>
      </c>
      <c r="Q185" s="42" t="s">
        <v>662</v>
      </c>
      <c r="R185" s="42">
        <v>94</v>
      </c>
      <c r="S185" s="42">
        <v>427</v>
      </c>
      <c r="T185" s="69" t="s">
        <v>34</v>
      </c>
      <c r="U185" s="68"/>
    </row>
    <row r="186" s="29" customFormat="1" ht="45" hidden="1" spans="1:21">
      <c r="A186" s="41">
        <v>182</v>
      </c>
      <c r="B186" s="42" t="s">
        <v>35</v>
      </c>
      <c r="C186" s="50" t="s">
        <v>327</v>
      </c>
      <c r="D186" s="50" t="s">
        <v>823</v>
      </c>
      <c r="E186" s="42" t="s">
        <v>657</v>
      </c>
      <c r="F186" s="42" t="s">
        <v>657</v>
      </c>
      <c r="G186" s="50" t="s">
        <v>202</v>
      </c>
      <c r="H186" s="50" t="s">
        <v>824</v>
      </c>
      <c r="I186" s="42" t="s">
        <v>825</v>
      </c>
      <c r="J186" s="50" t="s">
        <v>673</v>
      </c>
      <c r="K186" s="82">
        <v>25</v>
      </c>
      <c r="L186" s="82">
        <v>25</v>
      </c>
      <c r="M186" s="82"/>
      <c r="N186" s="58"/>
      <c r="O186" s="82">
        <v>25</v>
      </c>
      <c r="P186" s="45" t="s">
        <v>666</v>
      </c>
      <c r="Q186" s="42" t="s">
        <v>662</v>
      </c>
      <c r="R186" s="50">
        <v>24</v>
      </c>
      <c r="S186" s="50">
        <v>55</v>
      </c>
      <c r="T186" s="69" t="s">
        <v>34</v>
      </c>
      <c r="U186" s="68"/>
    </row>
    <row r="187" s="29" customFormat="1" ht="45" hidden="1" spans="1:21">
      <c r="A187" s="41">
        <v>183</v>
      </c>
      <c r="B187" s="42" t="s">
        <v>35</v>
      </c>
      <c r="C187" s="50" t="s">
        <v>417</v>
      </c>
      <c r="D187" s="50" t="s">
        <v>826</v>
      </c>
      <c r="E187" s="42" t="s">
        <v>657</v>
      </c>
      <c r="F187" s="42" t="s">
        <v>657</v>
      </c>
      <c r="G187" s="50" t="s">
        <v>202</v>
      </c>
      <c r="H187" s="50" t="s">
        <v>824</v>
      </c>
      <c r="I187" s="42" t="s">
        <v>827</v>
      </c>
      <c r="J187" s="50" t="s">
        <v>828</v>
      </c>
      <c r="K187" s="82">
        <v>5</v>
      </c>
      <c r="L187" s="82">
        <v>5</v>
      </c>
      <c r="M187" s="82"/>
      <c r="N187" s="58"/>
      <c r="O187" s="82">
        <v>5</v>
      </c>
      <c r="P187" s="45" t="s">
        <v>704</v>
      </c>
      <c r="Q187" s="42" t="s">
        <v>662</v>
      </c>
      <c r="R187" s="50">
        <v>12</v>
      </c>
      <c r="S187" s="50">
        <v>36</v>
      </c>
      <c r="T187" s="69" t="s">
        <v>34</v>
      </c>
      <c r="U187" s="68"/>
    </row>
    <row r="188" s="29" customFormat="1" ht="45" hidden="1" spans="1:21">
      <c r="A188" s="41">
        <v>184</v>
      </c>
      <c r="B188" s="42" t="s">
        <v>35</v>
      </c>
      <c r="C188" s="50" t="s">
        <v>327</v>
      </c>
      <c r="D188" s="50" t="s">
        <v>829</v>
      </c>
      <c r="E188" s="42" t="s">
        <v>657</v>
      </c>
      <c r="F188" s="42" t="s">
        <v>657</v>
      </c>
      <c r="G188" s="50" t="s">
        <v>202</v>
      </c>
      <c r="H188" s="42" t="s">
        <v>218</v>
      </c>
      <c r="I188" s="42" t="s">
        <v>830</v>
      </c>
      <c r="J188" s="50" t="s">
        <v>673</v>
      </c>
      <c r="K188" s="82">
        <v>25</v>
      </c>
      <c r="L188" s="82">
        <v>25</v>
      </c>
      <c r="M188" s="58"/>
      <c r="N188" s="58"/>
      <c r="O188" s="58">
        <v>25</v>
      </c>
      <c r="P188" s="45" t="s">
        <v>666</v>
      </c>
      <c r="Q188" s="42" t="s">
        <v>662</v>
      </c>
      <c r="R188" s="50">
        <v>11</v>
      </c>
      <c r="S188" s="50">
        <v>27</v>
      </c>
      <c r="T188" s="69" t="s">
        <v>34</v>
      </c>
      <c r="U188" s="68"/>
    </row>
    <row r="189" s="29" customFormat="1" ht="45" hidden="1" spans="1:21">
      <c r="A189" s="41">
        <v>185</v>
      </c>
      <c r="B189" s="42" t="s">
        <v>35</v>
      </c>
      <c r="C189" s="50" t="s">
        <v>327</v>
      </c>
      <c r="D189" s="50" t="s">
        <v>831</v>
      </c>
      <c r="E189" s="42" t="s">
        <v>657</v>
      </c>
      <c r="F189" s="42" t="s">
        <v>657</v>
      </c>
      <c r="G189" s="50" t="s">
        <v>202</v>
      </c>
      <c r="H189" s="50" t="s">
        <v>832</v>
      </c>
      <c r="I189" s="42" t="s">
        <v>833</v>
      </c>
      <c r="J189" s="50" t="s">
        <v>834</v>
      </c>
      <c r="K189" s="58">
        <v>20</v>
      </c>
      <c r="L189" s="58">
        <v>20</v>
      </c>
      <c r="M189" s="58"/>
      <c r="N189" s="58"/>
      <c r="O189" s="58">
        <v>20</v>
      </c>
      <c r="P189" s="45" t="s">
        <v>666</v>
      </c>
      <c r="Q189" s="42" t="s">
        <v>662</v>
      </c>
      <c r="R189" s="50">
        <v>8</v>
      </c>
      <c r="S189" s="50">
        <v>21</v>
      </c>
      <c r="T189" s="69" t="s">
        <v>34</v>
      </c>
      <c r="U189" s="68"/>
    </row>
    <row r="190" s="29" customFormat="1" ht="74" hidden="1" customHeight="1" spans="1:21">
      <c r="A190" s="41">
        <v>186</v>
      </c>
      <c r="B190" s="42" t="s">
        <v>35</v>
      </c>
      <c r="C190" s="50" t="s">
        <v>327</v>
      </c>
      <c r="D190" s="50" t="s">
        <v>835</v>
      </c>
      <c r="E190" s="42" t="s">
        <v>657</v>
      </c>
      <c r="F190" s="42" t="s">
        <v>657</v>
      </c>
      <c r="G190" s="50" t="s">
        <v>202</v>
      </c>
      <c r="H190" s="50" t="s">
        <v>832</v>
      </c>
      <c r="I190" s="72" t="s">
        <v>836</v>
      </c>
      <c r="J190" s="50" t="s">
        <v>673</v>
      </c>
      <c r="K190" s="83">
        <v>25</v>
      </c>
      <c r="L190" s="83">
        <v>25</v>
      </c>
      <c r="M190" s="58"/>
      <c r="N190" s="58"/>
      <c r="O190" s="58">
        <v>25</v>
      </c>
      <c r="P190" s="45" t="s">
        <v>666</v>
      </c>
      <c r="Q190" s="42" t="s">
        <v>662</v>
      </c>
      <c r="R190" s="50">
        <v>15</v>
      </c>
      <c r="S190" s="50">
        <v>35</v>
      </c>
      <c r="T190" s="69" t="s">
        <v>34</v>
      </c>
      <c r="U190" s="68"/>
    </row>
    <row r="191" s="29" customFormat="1" ht="45" hidden="1" spans="1:21">
      <c r="A191" s="41">
        <v>187</v>
      </c>
      <c r="B191" s="42" t="s">
        <v>35</v>
      </c>
      <c r="C191" s="41" t="s">
        <v>26</v>
      </c>
      <c r="D191" s="41" t="s">
        <v>837</v>
      </c>
      <c r="E191" s="42" t="s">
        <v>657</v>
      </c>
      <c r="F191" s="42" t="s">
        <v>657</v>
      </c>
      <c r="G191" s="41" t="s">
        <v>72</v>
      </c>
      <c r="H191" s="41" t="s">
        <v>838</v>
      </c>
      <c r="I191" s="81" t="s">
        <v>839</v>
      </c>
      <c r="J191" s="41" t="s">
        <v>840</v>
      </c>
      <c r="K191" s="57">
        <v>125</v>
      </c>
      <c r="L191" s="57">
        <v>125</v>
      </c>
      <c r="M191" s="57"/>
      <c r="N191" s="57"/>
      <c r="O191" s="57">
        <v>125</v>
      </c>
      <c r="P191" s="81" t="s">
        <v>841</v>
      </c>
      <c r="Q191" s="42" t="s">
        <v>662</v>
      </c>
      <c r="R191" s="41">
        <v>225</v>
      </c>
      <c r="S191" s="41">
        <v>645</v>
      </c>
      <c r="T191" s="69" t="s">
        <v>34</v>
      </c>
      <c r="U191" s="68"/>
    </row>
    <row r="192" s="29" customFormat="1" ht="45" hidden="1" spans="1:21">
      <c r="A192" s="41">
        <v>188</v>
      </c>
      <c r="B192" s="42" t="s">
        <v>35</v>
      </c>
      <c r="C192" s="41" t="s">
        <v>327</v>
      </c>
      <c r="D192" s="41" t="s">
        <v>842</v>
      </c>
      <c r="E192" s="42" t="s">
        <v>657</v>
      </c>
      <c r="F192" s="42" t="s">
        <v>657</v>
      </c>
      <c r="G192" s="41" t="s">
        <v>72</v>
      </c>
      <c r="H192" s="41" t="s">
        <v>593</v>
      </c>
      <c r="I192" s="41" t="s">
        <v>843</v>
      </c>
      <c r="J192" s="41" t="s">
        <v>673</v>
      </c>
      <c r="K192" s="57">
        <v>25</v>
      </c>
      <c r="L192" s="57">
        <v>25</v>
      </c>
      <c r="M192" s="57"/>
      <c r="N192" s="58"/>
      <c r="O192" s="57">
        <v>25</v>
      </c>
      <c r="P192" s="45" t="s">
        <v>666</v>
      </c>
      <c r="Q192" s="42" t="s">
        <v>662</v>
      </c>
      <c r="R192" s="41">
        <v>127</v>
      </c>
      <c r="S192" s="41">
        <v>317</v>
      </c>
      <c r="T192" s="69" t="s">
        <v>34</v>
      </c>
      <c r="U192" s="68"/>
    </row>
    <row r="193" s="29" customFormat="1" ht="45" hidden="1" spans="1:21">
      <c r="A193" s="41">
        <v>189</v>
      </c>
      <c r="B193" s="42" t="s">
        <v>35</v>
      </c>
      <c r="C193" s="69" t="s">
        <v>83</v>
      </c>
      <c r="D193" s="69" t="s">
        <v>844</v>
      </c>
      <c r="E193" s="69" t="s">
        <v>657</v>
      </c>
      <c r="F193" s="69" t="s">
        <v>657</v>
      </c>
      <c r="G193" s="69" t="s">
        <v>72</v>
      </c>
      <c r="H193" s="69" t="s">
        <v>593</v>
      </c>
      <c r="I193" s="69" t="s">
        <v>845</v>
      </c>
      <c r="J193" s="69" t="s">
        <v>846</v>
      </c>
      <c r="K193" s="58">
        <v>20</v>
      </c>
      <c r="L193" s="58">
        <v>20</v>
      </c>
      <c r="M193" s="58"/>
      <c r="N193" s="58"/>
      <c r="O193" s="58">
        <v>20</v>
      </c>
      <c r="P193" s="42" t="s">
        <v>847</v>
      </c>
      <c r="Q193" s="42" t="s">
        <v>662</v>
      </c>
      <c r="R193" s="41">
        <v>125</v>
      </c>
      <c r="S193" s="41">
        <v>315</v>
      </c>
      <c r="T193" s="69" t="s">
        <v>34</v>
      </c>
      <c r="U193" s="68"/>
    </row>
    <row r="194" s="29" customFormat="1" ht="45" hidden="1" spans="1:21">
      <c r="A194" s="41">
        <v>190</v>
      </c>
      <c r="B194" s="42" t="s">
        <v>35</v>
      </c>
      <c r="C194" s="41" t="s">
        <v>327</v>
      </c>
      <c r="D194" s="84" t="s">
        <v>848</v>
      </c>
      <c r="E194" s="42" t="s">
        <v>657</v>
      </c>
      <c r="F194" s="42" t="s">
        <v>657</v>
      </c>
      <c r="G194" s="41" t="s">
        <v>72</v>
      </c>
      <c r="H194" s="41" t="s">
        <v>849</v>
      </c>
      <c r="I194" s="41" t="s">
        <v>850</v>
      </c>
      <c r="J194" s="41" t="s">
        <v>680</v>
      </c>
      <c r="K194" s="57">
        <v>10</v>
      </c>
      <c r="L194" s="57">
        <v>10</v>
      </c>
      <c r="M194" s="57"/>
      <c r="N194" s="58"/>
      <c r="O194" s="57">
        <v>10</v>
      </c>
      <c r="P194" s="45" t="s">
        <v>666</v>
      </c>
      <c r="Q194" s="42" t="s">
        <v>662</v>
      </c>
      <c r="R194" s="41">
        <v>8</v>
      </c>
      <c r="S194" s="41">
        <v>38</v>
      </c>
      <c r="T194" s="69" t="s">
        <v>34</v>
      </c>
      <c r="U194" s="68"/>
    </row>
    <row r="195" s="29" customFormat="1" ht="45" hidden="1" spans="1:21">
      <c r="A195" s="41">
        <v>191</v>
      </c>
      <c r="B195" s="42" t="s">
        <v>35</v>
      </c>
      <c r="C195" s="52" t="s">
        <v>327</v>
      </c>
      <c r="D195" s="41" t="s">
        <v>851</v>
      </c>
      <c r="E195" s="42" t="s">
        <v>657</v>
      </c>
      <c r="F195" s="42" t="s">
        <v>657</v>
      </c>
      <c r="G195" s="41" t="s">
        <v>72</v>
      </c>
      <c r="H195" s="41" t="s">
        <v>598</v>
      </c>
      <c r="I195" s="41" t="s">
        <v>852</v>
      </c>
      <c r="J195" s="41" t="s">
        <v>689</v>
      </c>
      <c r="K195" s="57">
        <v>5</v>
      </c>
      <c r="L195" s="57">
        <v>5</v>
      </c>
      <c r="M195" s="57"/>
      <c r="N195" s="58"/>
      <c r="O195" s="57">
        <v>5</v>
      </c>
      <c r="P195" s="45" t="s">
        <v>666</v>
      </c>
      <c r="Q195" s="42" t="s">
        <v>662</v>
      </c>
      <c r="R195" s="41">
        <v>16</v>
      </c>
      <c r="S195" s="41">
        <v>38</v>
      </c>
      <c r="T195" s="69" t="s">
        <v>34</v>
      </c>
      <c r="U195" s="68"/>
    </row>
    <row r="196" s="29" customFormat="1" ht="45" hidden="1" spans="1:21">
      <c r="A196" s="41">
        <v>192</v>
      </c>
      <c r="B196" s="42" t="s">
        <v>35</v>
      </c>
      <c r="C196" s="41" t="s">
        <v>327</v>
      </c>
      <c r="D196" s="41" t="s">
        <v>853</v>
      </c>
      <c r="E196" s="41" t="s">
        <v>657</v>
      </c>
      <c r="F196" s="41" t="s">
        <v>657</v>
      </c>
      <c r="G196" s="41" t="s">
        <v>223</v>
      </c>
      <c r="H196" s="41" t="s">
        <v>224</v>
      </c>
      <c r="I196" s="41" t="s">
        <v>853</v>
      </c>
      <c r="J196" s="41" t="s">
        <v>854</v>
      </c>
      <c r="K196" s="57">
        <v>50</v>
      </c>
      <c r="L196" s="57">
        <v>50</v>
      </c>
      <c r="M196" s="57"/>
      <c r="N196" s="57"/>
      <c r="O196" s="57">
        <v>50</v>
      </c>
      <c r="P196" s="81" t="s">
        <v>855</v>
      </c>
      <c r="Q196" s="42" t="s">
        <v>662</v>
      </c>
      <c r="R196" s="43">
        <v>6</v>
      </c>
      <c r="S196" s="43">
        <v>16</v>
      </c>
      <c r="T196" s="69" t="s">
        <v>34</v>
      </c>
      <c r="U196" s="68"/>
    </row>
    <row r="197" s="29" customFormat="1" ht="45" hidden="1" spans="1:21">
      <c r="A197" s="41">
        <v>193</v>
      </c>
      <c r="B197" s="42" t="s">
        <v>35</v>
      </c>
      <c r="C197" s="41" t="s">
        <v>417</v>
      </c>
      <c r="D197" s="41" t="s">
        <v>856</v>
      </c>
      <c r="E197" s="41" t="s">
        <v>657</v>
      </c>
      <c r="F197" s="41" t="s">
        <v>657</v>
      </c>
      <c r="G197" s="41" t="s">
        <v>223</v>
      </c>
      <c r="H197" s="41" t="s">
        <v>857</v>
      </c>
      <c r="I197" s="41" t="s">
        <v>858</v>
      </c>
      <c r="J197" s="41" t="s">
        <v>859</v>
      </c>
      <c r="K197" s="57">
        <v>15</v>
      </c>
      <c r="L197" s="57">
        <v>15</v>
      </c>
      <c r="M197" s="57"/>
      <c r="N197" s="57"/>
      <c r="O197" s="57">
        <v>15</v>
      </c>
      <c r="P197" s="81" t="s">
        <v>704</v>
      </c>
      <c r="Q197" s="42" t="s">
        <v>662</v>
      </c>
      <c r="R197" s="43">
        <v>6</v>
      </c>
      <c r="S197" s="43">
        <v>19</v>
      </c>
      <c r="T197" s="69" t="s">
        <v>34</v>
      </c>
      <c r="U197" s="68"/>
    </row>
    <row r="198" s="29" customFormat="1" ht="45" hidden="1" spans="1:21">
      <c r="A198" s="41">
        <v>194</v>
      </c>
      <c r="B198" s="42" t="s">
        <v>35</v>
      </c>
      <c r="C198" s="41" t="s">
        <v>417</v>
      </c>
      <c r="D198" s="41" t="s">
        <v>860</v>
      </c>
      <c r="E198" s="41" t="s">
        <v>657</v>
      </c>
      <c r="F198" s="41" t="s">
        <v>657</v>
      </c>
      <c r="G198" s="41" t="s">
        <v>223</v>
      </c>
      <c r="H198" s="41" t="s">
        <v>857</v>
      </c>
      <c r="I198" s="41" t="s">
        <v>861</v>
      </c>
      <c r="J198" s="41" t="s">
        <v>862</v>
      </c>
      <c r="K198" s="57">
        <v>9</v>
      </c>
      <c r="L198" s="57">
        <v>9</v>
      </c>
      <c r="M198" s="57"/>
      <c r="N198" s="57"/>
      <c r="O198" s="57">
        <v>9</v>
      </c>
      <c r="P198" s="81" t="s">
        <v>704</v>
      </c>
      <c r="Q198" s="42" t="s">
        <v>662</v>
      </c>
      <c r="R198" s="43">
        <v>6</v>
      </c>
      <c r="S198" s="43">
        <v>19</v>
      </c>
      <c r="T198" s="69" t="s">
        <v>34</v>
      </c>
      <c r="U198" s="68"/>
    </row>
    <row r="199" s="29" customFormat="1" ht="45" hidden="1" spans="1:21">
      <c r="A199" s="41">
        <v>195</v>
      </c>
      <c r="B199" s="42" t="s">
        <v>35</v>
      </c>
      <c r="C199" s="69" t="s">
        <v>83</v>
      </c>
      <c r="D199" s="42" t="s">
        <v>863</v>
      </c>
      <c r="E199" s="42" t="s">
        <v>657</v>
      </c>
      <c r="F199" s="45" t="s">
        <v>657</v>
      </c>
      <c r="G199" s="42" t="s">
        <v>223</v>
      </c>
      <c r="H199" s="42" t="s">
        <v>864</v>
      </c>
      <c r="I199" s="42" t="s">
        <v>865</v>
      </c>
      <c r="J199" s="42" t="s">
        <v>866</v>
      </c>
      <c r="K199" s="58">
        <v>20</v>
      </c>
      <c r="L199" s="58">
        <v>20</v>
      </c>
      <c r="M199" s="58"/>
      <c r="N199" s="58"/>
      <c r="O199" s="58">
        <v>20</v>
      </c>
      <c r="P199" s="42" t="s">
        <v>867</v>
      </c>
      <c r="Q199" s="42" t="s">
        <v>662</v>
      </c>
      <c r="R199" s="41">
        <v>81</v>
      </c>
      <c r="S199" s="41">
        <v>192</v>
      </c>
      <c r="T199" s="69" t="s">
        <v>34</v>
      </c>
      <c r="U199" s="68"/>
    </row>
    <row r="200" s="29" customFormat="1" ht="45" spans="1:21">
      <c r="A200" s="41">
        <v>196</v>
      </c>
      <c r="B200" s="42" t="s">
        <v>35</v>
      </c>
      <c r="C200" s="52" t="s">
        <v>327</v>
      </c>
      <c r="D200" s="42" t="s">
        <v>868</v>
      </c>
      <c r="E200" s="43" t="s">
        <v>657</v>
      </c>
      <c r="F200" s="43" t="s">
        <v>657</v>
      </c>
      <c r="G200" s="43" t="s">
        <v>206</v>
      </c>
      <c r="H200" s="43" t="s">
        <v>869</v>
      </c>
      <c r="I200" s="43" t="s">
        <v>870</v>
      </c>
      <c r="J200" s="43" t="s">
        <v>814</v>
      </c>
      <c r="K200" s="58">
        <v>35</v>
      </c>
      <c r="L200" s="58">
        <v>35</v>
      </c>
      <c r="M200" s="58"/>
      <c r="N200" s="58"/>
      <c r="O200" s="58">
        <v>35</v>
      </c>
      <c r="P200" s="45" t="s">
        <v>666</v>
      </c>
      <c r="Q200" s="42" t="s">
        <v>662</v>
      </c>
      <c r="R200" s="43">
        <v>28</v>
      </c>
      <c r="S200" s="43">
        <v>82</v>
      </c>
      <c r="T200" s="69" t="s">
        <v>34</v>
      </c>
      <c r="U200" s="68"/>
    </row>
    <row r="201" s="33" customFormat="1" ht="45" spans="1:21">
      <c r="A201" s="41">
        <v>197</v>
      </c>
      <c r="B201" s="42" t="s">
        <v>35</v>
      </c>
      <c r="C201" s="42" t="s">
        <v>83</v>
      </c>
      <c r="D201" s="42" t="s">
        <v>871</v>
      </c>
      <c r="E201" s="42" t="s">
        <v>657</v>
      </c>
      <c r="F201" s="42" t="s">
        <v>657</v>
      </c>
      <c r="G201" s="42" t="s">
        <v>206</v>
      </c>
      <c r="H201" s="42" t="s">
        <v>872</v>
      </c>
      <c r="I201" s="42" t="s">
        <v>873</v>
      </c>
      <c r="J201" s="42" t="s">
        <v>874</v>
      </c>
      <c r="K201" s="58">
        <v>40</v>
      </c>
      <c r="L201" s="58">
        <v>40</v>
      </c>
      <c r="M201" s="58"/>
      <c r="N201" s="58"/>
      <c r="O201" s="58">
        <v>40</v>
      </c>
      <c r="P201" s="42" t="s">
        <v>875</v>
      </c>
      <c r="Q201" s="42" t="s">
        <v>662</v>
      </c>
      <c r="R201" s="42">
        <v>44</v>
      </c>
      <c r="S201" s="42">
        <v>163</v>
      </c>
      <c r="T201" s="69" t="s">
        <v>34</v>
      </c>
      <c r="U201" s="68"/>
    </row>
    <row r="202" s="29" customFormat="1" ht="45" spans="1:21">
      <c r="A202" s="41">
        <v>198</v>
      </c>
      <c r="B202" s="42" t="s">
        <v>35</v>
      </c>
      <c r="C202" s="52" t="s">
        <v>327</v>
      </c>
      <c r="D202" s="42" t="s">
        <v>876</v>
      </c>
      <c r="E202" s="43" t="s">
        <v>657</v>
      </c>
      <c r="F202" s="43" t="s">
        <v>657</v>
      </c>
      <c r="G202" s="43" t="s">
        <v>206</v>
      </c>
      <c r="H202" s="43" t="s">
        <v>877</v>
      </c>
      <c r="I202" s="43" t="s">
        <v>878</v>
      </c>
      <c r="J202" s="43" t="s">
        <v>697</v>
      </c>
      <c r="K202" s="58">
        <v>30</v>
      </c>
      <c r="L202" s="58">
        <v>30</v>
      </c>
      <c r="M202" s="58"/>
      <c r="N202" s="58"/>
      <c r="O202" s="58">
        <v>30</v>
      </c>
      <c r="P202" s="45" t="s">
        <v>666</v>
      </c>
      <c r="Q202" s="42" t="s">
        <v>662</v>
      </c>
      <c r="R202" s="43">
        <v>67</v>
      </c>
      <c r="S202" s="43">
        <v>292</v>
      </c>
      <c r="T202" s="69" t="s">
        <v>34</v>
      </c>
      <c r="U202" s="68"/>
    </row>
    <row r="203" s="29" customFormat="1" ht="45" spans="1:21">
      <c r="A203" s="41">
        <v>199</v>
      </c>
      <c r="B203" s="42" t="s">
        <v>35</v>
      </c>
      <c r="C203" s="42" t="s">
        <v>327</v>
      </c>
      <c r="D203" s="42" t="s">
        <v>879</v>
      </c>
      <c r="E203" s="42" t="s">
        <v>657</v>
      </c>
      <c r="F203" s="42" t="s">
        <v>657</v>
      </c>
      <c r="G203" s="42" t="s">
        <v>206</v>
      </c>
      <c r="H203" s="42" t="s">
        <v>877</v>
      </c>
      <c r="I203" s="42" t="s">
        <v>880</v>
      </c>
      <c r="J203" s="42" t="s">
        <v>881</v>
      </c>
      <c r="K203" s="58">
        <v>260</v>
      </c>
      <c r="L203" s="58">
        <v>260</v>
      </c>
      <c r="M203" s="58"/>
      <c r="N203" s="58"/>
      <c r="O203" s="58">
        <v>260</v>
      </c>
      <c r="P203" s="81" t="s">
        <v>882</v>
      </c>
      <c r="Q203" s="42" t="s">
        <v>662</v>
      </c>
      <c r="R203" s="42">
        <v>629</v>
      </c>
      <c r="S203" s="42">
        <v>1993</v>
      </c>
      <c r="T203" s="69" t="s">
        <v>34</v>
      </c>
      <c r="U203" s="68"/>
    </row>
    <row r="204" s="29" customFormat="1" ht="45" hidden="1" spans="1:21">
      <c r="A204" s="41">
        <v>200</v>
      </c>
      <c r="B204" s="42" t="s">
        <v>35</v>
      </c>
      <c r="C204" s="42" t="s">
        <v>83</v>
      </c>
      <c r="D204" s="42" t="s">
        <v>883</v>
      </c>
      <c r="E204" s="42" t="s">
        <v>657</v>
      </c>
      <c r="F204" s="42" t="s">
        <v>657</v>
      </c>
      <c r="G204" s="43" t="s">
        <v>208</v>
      </c>
      <c r="H204" s="43" t="s">
        <v>645</v>
      </c>
      <c r="I204" s="43" t="s">
        <v>884</v>
      </c>
      <c r="J204" s="42" t="s">
        <v>885</v>
      </c>
      <c r="K204" s="58">
        <v>30</v>
      </c>
      <c r="L204" s="58">
        <v>30</v>
      </c>
      <c r="M204" s="58"/>
      <c r="N204" s="58"/>
      <c r="O204" s="58">
        <v>30</v>
      </c>
      <c r="P204" s="42" t="s">
        <v>886</v>
      </c>
      <c r="Q204" s="42" t="s">
        <v>662</v>
      </c>
      <c r="R204" s="43">
        <v>145</v>
      </c>
      <c r="S204" s="43">
        <v>29</v>
      </c>
      <c r="T204" s="69" t="s">
        <v>34</v>
      </c>
      <c r="U204" s="68"/>
    </row>
    <row r="205" s="29" customFormat="1" ht="45" hidden="1" spans="1:21">
      <c r="A205" s="41">
        <v>201</v>
      </c>
      <c r="B205" s="42" t="s">
        <v>35</v>
      </c>
      <c r="C205" s="52" t="s">
        <v>327</v>
      </c>
      <c r="D205" s="45" t="s">
        <v>887</v>
      </c>
      <c r="E205" s="45" t="s">
        <v>657</v>
      </c>
      <c r="F205" s="45" t="s">
        <v>657</v>
      </c>
      <c r="G205" s="42" t="s">
        <v>208</v>
      </c>
      <c r="H205" s="43" t="s">
        <v>209</v>
      </c>
      <c r="I205" s="43" t="s">
        <v>888</v>
      </c>
      <c r="J205" s="42" t="s">
        <v>697</v>
      </c>
      <c r="K205" s="58">
        <v>30</v>
      </c>
      <c r="L205" s="58">
        <v>30</v>
      </c>
      <c r="M205" s="58"/>
      <c r="N205" s="58"/>
      <c r="O205" s="58">
        <v>30</v>
      </c>
      <c r="P205" s="45" t="s">
        <v>666</v>
      </c>
      <c r="Q205" s="42" t="s">
        <v>662</v>
      </c>
      <c r="R205" s="43">
        <v>20</v>
      </c>
      <c r="S205" s="43">
        <v>60</v>
      </c>
      <c r="T205" s="69" t="s">
        <v>34</v>
      </c>
      <c r="U205" s="68"/>
    </row>
    <row r="206" s="29" customFormat="1" ht="45" hidden="1" spans="1:21">
      <c r="A206" s="41">
        <v>202</v>
      </c>
      <c r="B206" s="42" t="s">
        <v>35</v>
      </c>
      <c r="C206" s="69" t="s">
        <v>83</v>
      </c>
      <c r="D206" s="42" t="s">
        <v>889</v>
      </c>
      <c r="E206" s="42" t="s">
        <v>657</v>
      </c>
      <c r="F206" s="42" t="s">
        <v>657</v>
      </c>
      <c r="G206" s="43" t="s">
        <v>208</v>
      </c>
      <c r="H206" s="43" t="s">
        <v>890</v>
      </c>
      <c r="I206" s="43" t="s">
        <v>891</v>
      </c>
      <c r="J206" s="42" t="s">
        <v>892</v>
      </c>
      <c r="K206" s="58">
        <v>110</v>
      </c>
      <c r="L206" s="58">
        <v>110</v>
      </c>
      <c r="M206" s="58"/>
      <c r="N206" s="58"/>
      <c r="O206" s="58">
        <v>110</v>
      </c>
      <c r="P206" s="42" t="s">
        <v>893</v>
      </c>
      <c r="Q206" s="42" t="s">
        <v>662</v>
      </c>
      <c r="R206" s="43">
        <v>145</v>
      </c>
      <c r="S206" s="43">
        <v>29</v>
      </c>
      <c r="T206" s="69" t="s">
        <v>34</v>
      </c>
      <c r="U206" s="68"/>
    </row>
  </sheetData>
  <autoFilter ref="A3:XFD206">
    <filterColumn colId="6">
      <filters>
        <filter val="瓦坊镇"/>
        <filter val="全县"/>
      </filters>
    </filterColumn>
    <extLst/>
  </autoFilter>
  <sortState ref="A132:U198">
    <sortCondition ref="E132:E198"/>
    <sortCondition ref="G132:G198"/>
    <sortCondition ref="H132:H198"/>
  </sortState>
  <mergeCells count="16">
    <mergeCell ref="A1:U1"/>
    <mergeCell ref="G2:I2"/>
    <mergeCell ref="L2:O2"/>
    <mergeCell ref="R2:S2"/>
    <mergeCell ref="A2:A3"/>
    <mergeCell ref="B2:B3"/>
    <mergeCell ref="C2:C3"/>
    <mergeCell ref="D2:D3"/>
    <mergeCell ref="E2:E3"/>
    <mergeCell ref="F2:F3"/>
    <mergeCell ref="J2:J3"/>
    <mergeCell ref="K2:K3"/>
    <mergeCell ref="P2:P3"/>
    <mergeCell ref="Q2:Q3"/>
    <mergeCell ref="T2:T3"/>
    <mergeCell ref="U2:U3"/>
  </mergeCells>
  <conditionalFormatting sqref="D102">
    <cfRule type="duplicateValues" dxfId="0" priority="1"/>
    <cfRule type="duplicateValues" dxfId="0" priority="2"/>
  </conditionalFormatting>
  <conditionalFormatting sqref="I102">
    <cfRule type="duplicateValues" dxfId="0" priority="3" stopIfTrue="1"/>
  </conditionalFormatting>
  <printOptions horizontalCentered="1"/>
  <pageMargins left="0.357638888888889" right="0.357638888888889" top="0.60625" bottom="0.409027777777778" header="0.5" footer="0.302777777777778"/>
  <pageSetup paperSize="9" scale="59" fitToHeight="0" orientation="landscape" horizontalDpi="600"/>
  <headerFooter>
    <oddFooter>&amp;C- &amp;P+1 -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6"/>
  <sheetViews>
    <sheetView zoomScale="80" zoomScaleNormal="80" workbookViewId="0">
      <selection activeCell="H9" sqref="H9"/>
    </sheetView>
  </sheetViews>
  <sheetFormatPr defaultColWidth="9" defaultRowHeight="13.5"/>
  <cols>
    <col min="1" max="1" width="4.625" style="1" customWidth="1"/>
    <col min="2" max="2" width="10.625" style="1" customWidth="1"/>
    <col min="3" max="3" width="6.625" style="1" customWidth="1"/>
    <col min="4" max="4" width="9.375" style="2" customWidth="1"/>
    <col min="5" max="5" width="4.625" style="1" customWidth="1"/>
    <col min="6" max="6" width="10.375" style="1" customWidth="1"/>
    <col min="7" max="7" width="4.625" style="1" customWidth="1"/>
    <col min="8" max="8" width="9.375" style="1" customWidth="1"/>
    <col min="9" max="9" width="4.625" style="1" customWidth="1"/>
    <col min="10" max="10" width="9.375" style="1" customWidth="1"/>
    <col min="11" max="11" width="4.625" style="1" customWidth="1"/>
    <col min="12" max="12" width="8.375" style="1" customWidth="1"/>
    <col min="13" max="13" width="4.625" style="1" customWidth="1"/>
    <col min="14" max="14" width="8.375" style="1" customWidth="1"/>
    <col min="15" max="15" width="4.625" style="1" customWidth="1"/>
    <col min="16" max="16" width="9.375" style="1" customWidth="1"/>
    <col min="17" max="17" width="4.625" style="1" customWidth="1"/>
    <col min="18" max="18" width="9.375" style="1" customWidth="1"/>
    <col min="19" max="19" width="4.625" style="1" customWidth="1"/>
    <col min="20" max="20" width="8.375" style="1" customWidth="1"/>
    <col min="21" max="21" width="4.625" style="1" customWidth="1"/>
    <col min="22" max="22" width="8.375" style="1" customWidth="1"/>
    <col min="23" max="23" width="4.625" style="2" customWidth="1"/>
    <col min="24" max="24" width="8.375" style="2" customWidth="1"/>
    <col min="25" max="25" width="4.625" style="1" customWidth="1"/>
    <col min="26" max="26" width="9.375" style="1" customWidth="1"/>
    <col min="27" max="27" width="4.625" style="1" customWidth="1"/>
    <col min="28" max="28" width="8.375" style="1" customWidth="1"/>
    <col min="29" max="29" width="4.625" style="1" customWidth="1"/>
    <col min="30" max="30" width="8.375" style="1" customWidth="1"/>
    <col min="31" max="31" width="4.625" style="1" customWidth="1"/>
    <col min="32" max="32" width="7.375" style="1" customWidth="1"/>
    <col min="33" max="33" width="4.625" style="1" customWidth="1"/>
    <col min="34" max="34" width="8.375" style="1" customWidth="1"/>
    <col min="35" max="35" width="7.375" style="1" customWidth="1"/>
    <col min="36" max="36" width="4.625" style="1" customWidth="1"/>
    <col min="37" max="16384" width="9" style="1"/>
  </cols>
  <sheetData>
    <row r="1" ht="40" customHeight="1" spans="1:36">
      <c r="A1" s="3" t="s">
        <v>894</v>
      </c>
      <c r="B1" s="3"/>
      <c r="C1" s="4"/>
      <c r="D1" s="5"/>
      <c r="E1" s="4"/>
      <c r="F1" s="5"/>
      <c r="G1" s="4"/>
      <c r="H1" s="5"/>
      <c r="I1" s="4"/>
      <c r="J1" s="5"/>
      <c r="K1" s="5"/>
      <c r="L1" s="5"/>
      <c r="M1" s="5"/>
      <c r="N1" s="5"/>
      <c r="O1" s="5"/>
      <c r="P1" s="5"/>
      <c r="Q1" s="4"/>
      <c r="R1" s="5"/>
      <c r="S1" s="5"/>
      <c r="T1" s="5"/>
      <c r="U1" s="4"/>
      <c r="V1" s="5"/>
      <c r="W1" s="5"/>
      <c r="X1" s="5"/>
      <c r="Y1" s="4"/>
      <c r="Z1" s="5"/>
      <c r="AA1" s="4"/>
      <c r="AB1" s="5"/>
      <c r="AC1" s="5"/>
      <c r="AD1" s="5"/>
      <c r="AE1" s="5"/>
      <c r="AF1" s="5"/>
      <c r="AG1" s="5"/>
      <c r="AH1" s="5"/>
      <c r="AI1" s="16"/>
      <c r="AJ1" s="3"/>
    </row>
    <row r="2" ht="33" customHeight="1" spans="1:36">
      <c r="A2" s="6" t="s">
        <v>1</v>
      </c>
      <c r="B2" s="6" t="s">
        <v>2</v>
      </c>
      <c r="C2" s="7" t="s">
        <v>895</v>
      </c>
      <c r="D2" s="8" t="s">
        <v>896</v>
      </c>
      <c r="E2" s="9" t="s">
        <v>897</v>
      </c>
      <c r="F2" s="10"/>
      <c r="G2" s="11"/>
      <c r="H2" s="10"/>
      <c r="I2" s="11"/>
      <c r="J2" s="10"/>
      <c r="K2" s="10"/>
      <c r="L2" s="10"/>
      <c r="M2" s="11"/>
      <c r="N2" s="10"/>
      <c r="O2" s="11"/>
      <c r="P2" s="10"/>
      <c r="Q2" s="11"/>
      <c r="R2" s="10"/>
      <c r="S2" s="11"/>
      <c r="T2" s="10"/>
      <c r="U2" s="11"/>
      <c r="V2" s="10"/>
      <c r="W2" s="10"/>
      <c r="X2" s="10"/>
      <c r="Y2" s="11"/>
      <c r="Z2" s="10"/>
      <c r="AA2" s="11"/>
      <c r="AB2" s="10"/>
      <c r="AC2" s="10"/>
      <c r="AD2" s="10"/>
      <c r="AE2" s="10"/>
      <c r="AF2" s="10"/>
      <c r="AG2" s="11"/>
      <c r="AH2" s="17"/>
      <c r="AI2" s="18" t="s">
        <v>898</v>
      </c>
      <c r="AJ2" s="6" t="s">
        <v>15</v>
      </c>
    </row>
    <row r="3" ht="33" customHeight="1" spans="1:36">
      <c r="A3" s="6"/>
      <c r="B3" s="6"/>
      <c r="C3" s="7"/>
      <c r="D3" s="8"/>
      <c r="E3" s="7" t="s">
        <v>37</v>
      </c>
      <c r="F3" s="8"/>
      <c r="G3" s="7" t="s">
        <v>419</v>
      </c>
      <c r="H3" s="8"/>
      <c r="I3" s="7" t="s">
        <v>657</v>
      </c>
      <c r="J3" s="8"/>
      <c r="K3" s="7" t="s">
        <v>390</v>
      </c>
      <c r="L3" s="8"/>
      <c r="M3" s="7" t="s">
        <v>372</v>
      </c>
      <c r="N3" s="8"/>
      <c r="O3" s="7" t="s">
        <v>359</v>
      </c>
      <c r="P3" s="8"/>
      <c r="Q3" s="7" t="s">
        <v>50</v>
      </c>
      <c r="R3" s="8"/>
      <c r="S3" s="7" t="s">
        <v>28</v>
      </c>
      <c r="T3" s="8"/>
      <c r="U3" s="7" t="s">
        <v>899</v>
      </c>
      <c r="V3" s="8"/>
      <c r="W3" s="8" t="s">
        <v>65</v>
      </c>
      <c r="X3" s="8"/>
      <c r="Y3" s="7" t="s">
        <v>85</v>
      </c>
      <c r="Z3" s="8"/>
      <c r="AA3" s="7" t="s">
        <v>60</v>
      </c>
      <c r="AB3" s="8"/>
      <c r="AC3" s="7" t="s">
        <v>115</v>
      </c>
      <c r="AD3" s="8"/>
      <c r="AE3" s="7" t="s">
        <v>109</v>
      </c>
      <c r="AF3" s="8"/>
      <c r="AG3" s="19" t="s">
        <v>900</v>
      </c>
      <c r="AH3" s="17"/>
      <c r="AI3" s="18"/>
      <c r="AJ3" s="6"/>
    </row>
    <row r="4" ht="33" customHeight="1" spans="1:36">
      <c r="A4" s="6"/>
      <c r="B4" s="6"/>
      <c r="C4" s="7"/>
      <c r="D4" s="8"/>
      <c r="E4" s="7" t="s">
        <v>901</v>
      </c>
      <c r="F4" s="8" t="s">
        <v>902</v>
      </c>
      <c r="G4" s="7" t="s">
        <v>901</v>
      </c>
      <c r="H4" s="8" t="s">
        <v>902</v>
      </c>
      <c r="I4" s="7" t="s">
        <v>901</v>
      </c>
      <c r="J4" s="8" t="s">
        <v>902</v>
      </c>
      <c r="K4" s="7" t="s">
        <v>901</v>
      </c>
      <c r="L4" s="8" t="s">
        <v>902</v>
      </c>
      <c r="M4" s="7" t="s">
        <v>901</v>
      </c>
      <c r="N4" s="8" t="s">
        <v>902</v>
      </c>
      <c r="O4" s="7" t="s">
        <v>901</v>
      </c>
      <c r="P4" s="8" t="s">
        <v>902</v>
      </c>
      <c r="Q4" s="7" t="s">
        <v>901</v>
      </c>
      <c r="R4" s="8" t="s">
        <v>902</v>
      </c>
      <c r="S4" s="7" t="s">
        <v>901</v>
      </c>
      <c r="T4" s="8" t="s">
        <v>902</v>
      </c>
      <c r="U4" s="7" t="s">
        <v>901</v>
      </c>
      <c r="V4" s="8" t="s">
        <v>902</v>
      </c>
      <c r="W4" s="8" t="s">
        <v>901</v>
      </c>
      <c r="X4" s="8" t="s">
        <v>902</v>
      </c>
      <c r="Y4" s="7" t="s">
        <v>901</v>
      </c>
      <c r="Z4" s="8" t="s">
        <v>902</v>
      </c>
      <c r="AA4" s="7" t="s">
        <v>901</v>
      </c>
      <c r="AB4" s="8" t="s">
        <v>902</v>
      </c>
      <c r="AC4" s="7" t="s">
        <v>901</v>
      </c>
      <c r="AD4" s="8" t="s">
        <v>902</v>
      </c>
      <c r="AE4" s="7" t="s">
        <v>901</v>
      </c>
      <c r="AF4" s="8" t="s">
        <v>902</v>
      </c>
      <c r="AG4" s="7" t="s">
        <v>901</v>
      </c>
      <c r="AH4" s="8" t="s">
        <v>902</v>
      </c>
      <c r="AI4" s="18"/>
      <c r="AJ4" s="6"/>
    </row>
    <row r="5" ht="33" customHeight="1" spans="1:36">
      <c r="A5" s="6">
        <v>1</v>
      </c>
      <c r="B5" s="6" t="s">
        <v>903</v>
      </c>
      <c r="C5" s="7">
        <f t="shared" ref="C5:C15" si="0">E5+G5+I5+K5+M5+O5+Q5+S5+U5+W5+Y5+AA5+AG5+AC5+AE5</f>
        <v>85</v>
      </c>
      <c r="D5" s="8">
        <f t="shared" ref="D5:D15" si="1">F5+H5+J5+L5+N5+P5+R5+T5+V5+X5+Z5+AB5+AH5+AD5+AF5</f>
        <v>10252.77</v>
      </c>
      <c r="E5" s="12">
        <v>28</v>
      </c>
      <c r="F5" s="13">
        <v>3101.25</v>
      </c>
      <c r="G5" s="12">
        <v>53</v>
      </c>
      <c r="H5" s="13">
        <v>6154.72</v>
      </c>
      <c r="I5" s="12"/>
      <c r="J5" s="13"/>
      <c r="K5" s="14"/>
      <c r="L5" s="15"/>
      <c r="M5" s="15"/>
      <c r="N5" s="15"/>
      <c r="O5" s="12"/>
      <c r="P5" s="13"/>
      <c r="Q5" s="14"/>
      <c r="R5" s="15"/>
      <c r="S5" s="14"/>
      <c r="T5" s="15"/>
      <c r="U5" s="14"/>
      <c r="V5" s="15"/>
      <c r="W5" s="14">
        <v>2</v>
      </c>
      <c r="X5" s="15">
        <v>547</v>
      </c>
      <c r="Y5" s="12"/>
      <c r="Z5" s="13"/>
      <c r="AA5" s="12">
        <v>1</v>
      </c>
      <c r="AB5" s="13">
        <v>204.8</v>
      </c>
      <c r="AC5" s="12">
        <v>1</v>
      </c>
      <c r="AD5" s="13">
        <v>245</v>
      </c>
      <c r="AE5" s="13"/>
      <c r="AF5" s="13"/>
      <c r="AG5" s="15"/>
      <c r="AH5" s="15"/>
      <c r="AI5" s="20">
        <f>D5/D16</f>
        <v>0.122269155592869</v>
      </c>
      <c r="AJ5" s="21"/>
    </row>
    <row r="6" ht="33" customHeight="1" spans="1:36">
      <c r="A6" s="6">
        <v>2</v>
      </c>
      <c r="B6" s="6" t="s">
        <v>904</v>
      </c>
      <c r="C6" s="7">
        <f t="shared" si="0"/>
        <v>104</v>
      </c>
      <c r="D6" s="8">
        <f t="shared" si="1"/>
        <v>64188.53</v>
      </c>
      <c r="E6" s="12">
        <v>25</v>
      </c>
      <c r="F6" s="13">
        <v>58077.13</v>
      </c>
      <c r="G6" s="12"/>
      <c r="H6" s="13"/>
      <c r="I6" s="12">
        <v>66</v>
      </c>
      <c r="J6" s="13">
        <v>3142</v>
      </c>
      <c r="K6" s="14">
        <v>8</v>
      </c>
      <c r="L6" s="15">
        <v>244.4</v>
      </c>
      <c r="M6" s="14">
        <v>3</v>
      </c>
      <c r="N6" s="15">
        <v>855</v>
      </c>
      <c r="O6" s="12">
        <v>2</v>
      </c>
      <c r="P6" s="13">
        <v>1870</v>
      </c>
      <c r="Q6" s="14"/>
      <c r="R6" s="15"/>
      <c r="S6" s="14"/>
      <c r="T6" s="15"/>
      <c r="U6" s="14"/>
      <c r="V6" s="15"/>
      <c r="W6" s="15"/>
      <c r="X6" s="15"/>
      <c r="Y6" s="13"/>
      <c r="Z6" s="13"/>
      <c r="AA6" s="13"/>
      <c r="AB6" s="13"/>
      <c r="AC6" s="13"/>
      <c r="AD6" s="13"/>
      <c r="AE6" s="13"/>
      <c r="AF6" s="13"/>
      <c r="AG6" s="15"/>
      <c r="AH6" s="15"/>
      <c r="AI6" s="20">
        <f>D6/D16</f>
        <v>0.765478730318494</v>
      </c>
      <c r="AJ6" s="21"/>
    </row>
    <row r="7" ht="33" customHeight="1" spans="1:36">
      <c r="A7" s="6">
        <v>3</v>
      </c>
      <c r="B7" s="6" t="s">
        <v>905</v>
      </c>
      <c r="C7" s="7">
        <f t="shared" si="0"/>
        <v>3</v>
      </c>
      <c r="D7" s="8">
        <f t="shared" si="1"/>
        <v>1060</v>
      </c>
      <c r="E7" s="12"/>
      <c r="F7" s="13"/>
      <c r="G7" s="12"/>
      <c r="H7" s="13"/>
      <c r="I7" s="12"/>
      <c r="J7" s="13"/>
      <c r="K7" s="14"/>
      <c r="L7" s="15"/>
      <c r="M7" s="15"/>
      <c r="N7" s="15"/>
      <c r="O7" s="13"/>
      <c r="P7" s="13"/>
      <c r="Q7" s="14">
        <v>3</v>
      </c>
      <c r="R7" s="15">
        <v>1060</v>
      </c>
      <c r="S7" s="14"/>
      <c r="T7" s="15"/>
      <c r="U7" s="14"/>
      <c r="V7" s="15"/>
      <c r="W7" s="15"/>
      <c r="X7" s="15"/>
      <c r="Y7" s="13"/>
      <c r="Z7" s="13"/>
      <c r="AA7" s="13"/>
      <c r="AB7" s="13"/>
      <c r="AC7" s="13"/>
      <c r="AD7" s="13"/>
      <c r="AE7" s="13"/>
      <c r="AF7" s="13"/>
      <c r="AG7" s="15"/>
      <c r="AH7" s="15"/>
      <c r="AI7" s="20">
        <f>D7/D16</f>
        <v>0.0126410038388105</v>
      </c>
      <c r="AJ7" s="21"/>
    </row>
    <row r="8" ht="48" customHeight="1" spans="1:36">
      <c r="A8" s="6">
        <v>4</v>
      </c>
      <c r="B8" s="6" t="s">
        <v>906</v>
      </c>
      <c r="C8" s="7"/>
      <c r="D8" s="8"/>
      <c r="E8" s="12"/>
      <c r="F8" s="13"/>
      <c r="G8" s="12"/>
      <c r="H8" s="13"/>
      <c r="I8" s="12"/>
      <c r="J8" s="13"/>
      <c r="K8" s="14"/>
      <c r="L8" s="15"/>
      <c r="M8" s="15"/>
      <c r="N8" s="15"/>
      <c r="O8" s="13"/>
      <c r="P8" s="13"/>
      <c r="Q8" s="14"/>
      <c r="R8" s="15"/>
      <c r="S8" s="14"/>
      <c r="T8" s="15"/>
      <c r="U8" s="14"/>
      <c r="V8" s="15"/>
      <c r="W8" s="15"/>
      <c r="X8" s="15"/>
      <c r="Y8" s="13"/>
      <c r="Z8" s="13"/>
      <c r="AA8" s="13"/>
      <c r="AB8" s="13"/>
      <c r="AC8" s="13"/>
      <c r="AD8" s="13"/>
      <c r="AE8" s="13"/>
      <c r="AF8" s="13"/>
      <c r="AG8" s="15"/>
      <c r="AH8" s="15"/>
      <c r="AI8" s="20"/>
      <c r="AJ8" s="21"/>
    </row>
    <row r="9" ht="33" customHeight="1" spans="1:36">
      <c r="A9" s="6">
        <v>5</v>
      </c>
      <c r="B9" s="6" t="s">
        <v>907</v>
      </c>
      <c r="C9" s="7">
        <f t="shared" si="0"/>
        <v>1</v>
      </c>
      <c r="D9" s="8">
        <f t="shared" si="1"/>
        <v>660</v>
      </c>
      <c r="E9" s="12"/>
      <c r="F9" s="13"/>
      <c r="G9" s="12"/>
      <c r="H9" s="13"/>
      <c r="I9" s="12"/>
      <c r="J9" s="13"/>
      <c r="K9" s="14"/>
      <c r="L9" s="15"/>
      <c r="M9" s="15"/>
      <c r="N9" s="15"/>
      <c r="O9" s="13"/>
      <c r="P9" s="13"/>
      <c r="Q9" s="14"/>
      <c r="R9" s="15"/>
      <c r="S9" s="14">
        <v>1</v>
      </c>
      <c r="T9" s="15">
        <v>660</v>
      </c>
      <c r="U9" s="14"/>
      <c r="V9" s="15"/>
      <c r="W9" s="15"/>
      <c r="X9" s="15"/>
      <c r="Y9" s="13"/>
      <c r="Z9" s="13"/>
      <c r="AA9" s="13"/>
      <c r="AB9" s="13"/>
      <c r="AC9" s="13"/>
      <c r="AD9" s="13"/>
      <c r="AE9" s="13"/>
      <c r="AF9" s="13"/>
      <c r="AG9" s="15"/>
      <c r="AH9" s="15"/>
      <c r="AI9" s="20">
        <f>D9/D16</f>
        <v>0.00787081371095748</v>
      </c>
      <c r="AJ9" s="21"/>
    </row>
    <row r="10" ht="33" customHeight="1" spans="1:36">
      <c r="A10" s="6">
        <v>6</v>
      </c>
      <c r="B10" s="6" t="s">
        <v>908</v>
      </c>
      <c r="C10" s="7">
        <f t="shared" si="0"/>
        <v>1</v>
      </c>
      <c r="D10" s="8">
        <f t="shared" si="1"/>
        <v>92.8</v>
      </c>
      <c r="E10" s="12"/>
      <c r="F10" s="13"/>
      <c r="G10" s="12"/>
      <c r="H10" s="13"/>
      <c r="I10" s="12"/>
      <c r="J10" s="13"/>
      <c r="K10" s="14"/>
      <c r="L10" s="15"/>
      <c r="M10" s="15"/>
      <c r="N10" s="15"/>
      <c r="O10" s="13"/>
      <c r="P10" s="13"/>
      <c r="Q10" s="14"/>
      <c r="R10" s="15"/>
      <c r="S10" s="14"/>
      <c r="T10" s="15"/>
      <c r="U10" s="14"/>
      <c r="V10" s="15"/>
      <c r="W10" s="15"/>
      <c r="X10" s="15"/>
      <c r="Y10" s="13"/>
      <c r="Z10" s="13"/>
      <c r="AA10" s="13"/>
      <c r="AB10" s="13"/>
      <c r="AC10" s="13"/>
      <c r="AD10" s="13"/>
      <c r="AE10" s="12">
        <v>1</v>
      </c>
      <c r="AF10" s="13">
        <v>92.8</v>
      </c>
      <c r="AG10" s="15"/>
      <c r="AH10" s="15"/>
      <c r="AI10" s="20">
        <f>D10/D16</f>
        <v>0.0011066841096619</v>
      </c>
      <c r="AJ10" s="21"/>
    </row>
    <row r="11" ht="33" customHeight="1" spans="1:36">
      <c r="A11" s="6">
        <v>7</v>
      </c>
      <c r="B11" s="6" t="s">
        <v>909</v>
      </c>
      <c r="C11" s="7">
        <f t="shared" si="0"/>
        <v>1</v>
      </c>
      <c r="D11" s="8">
        <f t="shared" si="1"/>
        <v>700</v>
      </c>
      <c r="E11" s="12"/>
      <c r="F11" s="13"/>
      <c r="G11" s="12"/>
      <c r="H11" s="13"/>
      <c r="I11" s="12"/>
      <c r="J11" s="13"/>
      <c r="K11" s="14"/>
      <c r="L11" s="15"/>
      <c r="M11" s="15"/>
      <c r="N11" s="15"/>
      <c r="O11" s="13"/>
      <c r="P11" s="13"/>
      <c r="Q11" s="14"/>
      <c r="R11" s="15"/>
      <c r="S11" s="14"/>
      <c r="T11" s="15"/>
      <c r="U11" s="14">
        <v>1</v>
      </c>
      <c r="V11" s="15">
        <v>700</v>
      </c>
      <c r="W11" s="15"/>
      <c r="X11" s="15"/>
      <c r="Y11" s="13"/>
      <c r="Z11" s="13"/>
      <c r="AA11" s="13"/>
      <c r="AB11" s="13"/>
      <c r="AC11" s="13"/>
      <c r="AD11" s="13"/>
      <c r="AE11" s="13"/>
      <c r="AF11" s="13"/>
      <c r="AG11" s="15"/>
      <c r="AH11" s="15"/>
      <c r="AI11" s="20">
        <f>D11/D16</f>
        <v>0.00834783272374279</v>
      </c>
      <c r="AJ11" s="21"/>
    </row>
    <row r="12" ht="33" customHeight="1" spans="1:36">
      <c r="A12" s="6">
        <v>8</v>
      </c>
      <c r="B12" s="6" t="s">
        <v>910</v>
      </c>
      <c r="C12" s="7"/>
      <c r="D12" s="8"/>
      <c r="E12" s="12"/>
      <c r="F12" s="13"/>
      <c r="G12" s="12"/>
      <c r="H12" s="13"/>
      <c r="I12" s="12"/>
      <c r="J12" s="13"/>
      <c r="K12" s="14"/>
      <c r="L12" s="15"/>
      <c r="M12" s="15"/>
      <c r="N12" s="15"/>
      <c r="O12" s="13"/>
      <c r="P12" s="13"/>
      <c r="Q12" s="14"/>
      <c r="R12" s="15"/>
      <c r="S12" s="14"/>
      <c r="T12" s="15"/>
      <c r="U12" s="14"/>
      <c r="V12" s="15"/>
      <c r="W12" s="15"/>
      <c r="X12" s="15"/>
      <c r="Y12" s="13"/>
      <c r="Z12" s="13"/>
      <c r="AA12" s="13"/>
      <c r="AB12" s="13"/>
      <c r="AC12" s="13"/>
      <c r="AD12" s="13"/>
      <c r="AE12" s="13"/>
      <c r="AF12" s="13"/>
      <c r="AG12" s="15"/>
      <c r="AH12" s="15"/>
      <c r="AI12" s="20"/>
      <c r="AJ12" s="21"/>
    </row>
    <row r="13" ht="33" customHeight="1" spans="1:36">
      <c r="A13" s="6">
        <v>9</v>
      </c>
      <c r="B13" s="6" t="s">
        <v>911</v>
      </c>
      <c r="C13" s="7"/>
      <c r="D13" s="8"/>
      <c r="E13" s="12"/>
      <c r="F13" s="13"/>
      <c r="G13" s="12"/>
      <c r="H13" s="13"/>
      <c r="I13" s="12"/>
      <c r="J13" s="13"/>
      <c r="K13" s="14"/>
      <c r="L13" s="15"/>
      <c r="M13" s="15"/>
      <c r="N13" s="15"/>
      <c r="O13" s="13"/>
      <c r="P13" s="13"/>
      <c r="Q13" s="14"/>
      <c r="R13" s="15"/>
      <c r="S13" s="14"/>
      <c r="T13" s="15"/>
      <c r="U13" s="14"/>
      <c r="V13" s="15"/>
      <c r="W13" s="15"/>
      <c r="X13" s="15"/>
      <c r="Y13" s="13"/>
      <c r="Z13" s="13"/>
      <c r="AA13" s="13"/>
      <c r="AB13" s="13"/>
      <c r="AC13" s="13"/>
      <c r="AD13" s="13"/>
      <c r="AE13" s="13"/>
      <c r="AF13" s="13"/>
      <c r="AG13" s="15"/>
      <c r="AH13" s="15"/>
      <c r="AI13" s="20"/>
      <c r="AJ13" s="21"/>
    </row>
    <row r="14" ht="33" customHeight="1" spans="1:36">
      <c r="A14" s="6">
        <v>10</v>
      </c>
      <c r="B14" s="6" t="s">
        <v>912</v>
      </c>
      <c r="C14" s="7">
        <f t="shared" si="0"/>
        <v>6</v>
      </c>
      <c r="D14" s="8">
        <f t="shared" si="1"/>
        <v>6550</v>
      </c>
      <c r="E14" s="12">
        <v>5</v>
      </c>
      <c r="F14" s="13">
        <v>4550</v>
      </c>
      <c r="G14" s="12"/>
      <c r="H14" s="13"/>
      <c r="I14" s="12"/>
      <c r="J14" s="13"/>
      <c r="K14" s="14"/>
      <c r="L14" s="15"/>
      <c r="M14" s="15"/>
      <c r="N14" s="15"/>
      <c r="O14" s="13"/>
      <c r="P14" s="13"/>
      <c r="Q14" s="14"/>
      <c r="R14" s="15"/>
      <c r="S14" s="14"/>
      <c r="T14" s="15"/>
      <c r="U14" s="14"/>
      <c r="V14" s="15"/>
      <c r="W14" s="15"/>
      <c r="X14" s="15"/>
      <c r="Y14" s="12">
        <v>1</v>
      </c>
      <c r="Z14" s="13">
        <v>2000</v>
      </c>
      <c r="AA14" s="13"/>
      <c r="AB14" s="13"/>
      <c r="AC14" s="13"/>
      <c r="AD14" s="13"/>
      <c r="AE14" s="13"/>
      <c r="AF14" s="13"/>
      <c r="AG14" s="15"/>
      <c r="AH14" s="15"/>
      <c r="AI14" s="20">
        <f>D14/D16</f>
        <v>0.0781118633435932</v>
      </c>
      <c r="AJ14" s="21"/>
    </row>
    <row r="15" ht="33" customHeight="1" spans="1:36">
      <c r="A15" s="6">
        <v>11</v>
      </c>
      <c r="B15" s="6" t="s">
        <v>913</v>
      </c>
      <c r="C15" s="7">
        <f t="shared" si="0"/>
        <v>1</v>
      </c>
      <c r="D15" s="8">
        <f t="shared" si="1"/>
        <v>350</v>
      </c>
      <c r="E15" s="14"/>
      <c r="F15" s="13"/>
      <c r="G15" s="14"/>
      <c r="H15" s="15"/>
      <c r="I15" s="14"/>
      <c r="J15" s="15"/>
      <c r="K15" s="14"/>
      <c r="L15" s="15"/>
      <c r="M15" s="15"/>
      <c r="N15" s="15"/>
      <c r="O15" s="13"/>
      <c r="P15" s="13"/>
      <c r="Q15" s="14"/>
      <c r="R15" s="15"/>
      <c r="S15" s="14"/>
      <c r="T15" s="15"/>
      <c r="U15" s="14"/>
      <c r="V15" s="15"/>
      <c r="W15" s="15"/>
      <c r="X15" s="15"/>
      <c r="Y15" s="13"/>
      <c r="Z15" s="13"/>
      <c r="AA15" s="13"/>
      <c r="AB15" s="13"/>
      <c r="AC15" s="13"/>
      <c r="AD15" s="13"/>
      <c r="AE15" s="13"/>
      <c r="AF15" s="13"/>
      <c r="AG15" s="14">
        <v>1</v>
      </c>
      <c r="AH15" s="15">
        <v>350</v>
      </c>
      <c r="AI15" s="20">
        <f>D15/D16</f>
        <v>0.00417391636187139</v>
      </c>
      <c r="AJ15" s="21"/>
    </row>
    <row r="16" ht="33" customHeight="1" spans="1:36">
      <c r="A16" s="6"/>
      <c r="B16" s="6" t="s">
        <v>914</v>
      </c>
      <c r="C16" s="7">
        <f>SUM(C5:C15)</f>
        <v>202</v>
      </c>
      <c r="D16" s="8">
        <f>SUM(D5:D15)</f>
        <v>83854.1</v>
      </c>
      <c r="E16" s="7">
        <f>SUM(E5:E15)</f>
        <v>58</v>
      </c>
      <c r="F16" s="8">
        <f t="shared" ref="F16:Q16" si="2">SUM(F5:F15)</f>
        <v>65728.38</v>
      </c>
      <c r="G16" s="7">
        <f t="shared" si="2"/>
        <v>53</v>
      </c>
      <c r="H16" s="8">
        <f t="shared" si="2"/>
        <v>6154.72</v>
      </c>
      <c r="I16" s="7">
        <f t="shared" si="2"/>
        <v>66</v>
      </c>
      <c r="J16" s="8">
        <f t="shared" si="2"/>
        <v>3142</v>
      </c>
      <c r="K16" s="7">
        <f t="shared" si="2"/>
        <v>8</v>
      </c>
      <c r="L16" s="8">
        <f t="shared" si="2"/>
        <v>244.4</v>
      </c>
      <c r="M16" s="7">
        <f t="shared" si="2"/>
        <v>3</v>
      </c>
      <c r="N16" s="8">
        <f t="shared" si="2"/>
        <v>855</v>
      </c>
      <c r="O16" s="7">
        <f t="shared" si="2"/>
        <v>2</v>
      </c>
      <c r="P16" s="8">
        <f t="shared" si="2"/>
        <v>1870</v>
      </c>
      <c r="Q16" s="7">
        <f t="shared" si="2"/>
        <v>3</v>
      </c>
      <c r="R16" s="8">
        <f t="shared" ref="R16:X16" si="3">SUM(R5:R15)</f>
        <v>1060</v>
      </c>
      <c r="S16" s="7">
        <f t="shared" si="3"/>
        <v>1</v>
      </c>
      <c r="T16" s="8">
        <f t="shared" si="3"/>
        <v>660</v>
      </c>
      <c r="U16" s="7">
        <f t="shared" si="3"/>
        <v>1</v>
      </c>
      <c r="V16" s="8">
        <f t="shared" si="3"/>
        <v>700</v>
      </c>
      <c r="W16" s="7">
        <f t="shared" si="3"/>
        <v>2</v>
      </c>
      <c r="X16" s="8">
        <f t="shared" si="3"/>
        <v>547</v>
      </c>
      <c r="Y16" s="7">
        <f t="shared" ref="Y16:AI16" si="4">SUM(Y5:Y15)</f>
        <v>1</v>
      </c>
      <c r="Z16" s="8">
        <f t="shared" si="4"/>
        <v>2000</v>
      </c>
      <c r="AA16" s="7">
        <f t="shared" si="4"/>
        <v>1</v>
      </c>
      <c r="AB16" s="8">
        <f t="shared" si="4"/>
        <v>204.8</v>
      </c>
      <c r="AC16" s="7">
        <f t="shared" si="4"/>
        <v>1</v>
      </c>
      <c r="AD16" s="8">
        <f t="shared" si="4"/>
        <v>245</v>
      </c>
      <c r="AE16" s="7">
        <f t="shared" si="4"/>
        <v>1</v>
      </c>
      <c r="AF16" s="8">
        <f t="shared" si="4"/>
        <v>92.8</v>
      </c>
      <c r="AG16" s="7">
        <f t="shared" si="4"/>
        <v>1</v>
      </c>
      <c r="AH16" s="8">
        <f t="shared" si="4"/>
        <v>350</v>
      </c>
      <c r="AI16" s="18">
        <f t="shared" si="4"/>
        <v>1</v>
      </c>
      <c r="AJ16" s="22"/>
    </row>
  </sheetData>
  <mergeCells count="23">
    <mergeCell ref="A1:AJ1"/>
    <mergeCell ref="E2:AH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2:A4"/>
    <mergeCell ref="B2:B4"/>
    <mergeCell ref="C2:C4"/>
    <mergeCell ref="D2:D4"/>
    <mergeCell ref="AI2:AI4"/>
    <mergeCell ref="AJ2:AJ4"/>
  </mergeCells>
  <pageMargins left="0.357638888888889" right="0.357638888888889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2021-10-08T07:08:00Z</dcterms:created>
  <dcterms:modified xsi:type="dcterms:W3CDTF">2024-05-28T03:28:01Z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7C5D6091B47049699B985CE1C3143A04_13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