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明细表" sheetId="1" r:id="rId1"/>
    <sheet name="统计表" sheetId="2" r:id="rId2"/>
  </sheets>
  <definedNames>
    <definedName name="_xlnm._FilterDatabase" localSheetId="0" hidden="1">明细表!$A$3:$U$344</definedName>
    <definedName name="_xlnm.Print_Area" localSheetId="0">明细表!$A$1:$U$344</definedName>
    <definedName name="_xlnm.Print_Titles" localSheetId="0">明细表!$2:$3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<sst xmlns="http://schemas.openxmlformats.org/spreadsheetml/2006/main" count="4163" uniqueCount="1290">
  <si>
    <t>泗县2024年度巩固拓展脱贫攻坚成果和乡村振兴动态调整项目库</t>
  </si>
  <si>
    <t>序号</t>
  </si>
  <si>
    <t>项目类型</t>
  </si>
  <si>
    <t>项目性质</t>
  </si>
  <si>
    <t>项目名称</t>
  </si>
  <si>
    <t>项目主管部门</t>
  </si>
  <si>
    <t>项目实施单位</t>
  </si>
  <si>
    <t>项目地址</t>
  </si>
  <si>
    <t>建设内容、规模、规格等（补助标准）</t>
  </si>
  <si>
    <t>项目概算</t>
  </si>
  <si>
    <t>资金来源及规模（万元）</t>
  </si>
  <si>
    <t>绩效目标</t>
  </si>
  <si>
    <t>群众参与和利益联结机制</t>
  </si>
  <si>
    <t>受益脱贫户、监测户</t>
  </si>
  <si>
    <t>完成时限</t>
  </si>
  <si>
    <t>备注</t>
  </si>
  <si>
    <t>乡镇</t>
  </si>
  <si>
    <t>行政村</t>
  </si>
  <si>
    <t>具体位置</t>
  </si>
  <si>
    <t>财政资金</t>
  </si>
  <si>
    <t>其他涉农整合资金</t>
  </si>
  <si>
    <t>其他资金</t>
  </si>
  <si>
    <t>小计</t>
  </si>
  <si>
    <t>户数</t>
  </si>
  <si>
    <t>人数</t>
  </si>
  <si>
    <t>教育培训类</t>
  </si>
  <si>
    <t>新建</t>
  </si>
  <si>
    <t>雨露计划</t>
  </si>
  <si>
    <t>教体局</t>
  </si>
  <si>
    <t>全县</t>
  </si>
  <si>
    <t>各行政村</t>
  </si>
  <si>
    <t>雨露计划约2200人</t>
  </si>
  <si>
    <t>帮助脱贫户、监测户家庭学生约2200人顺利完成学业，提升就业技能</t>
  </si>
  <si>
    <t>群众参与项目申报、实施过程监督、完成后受益；脱贫家庭学生通过财政资金支持完成学业，实现良好就业发展，保障稳定脱贫</t>
  </si>
  <si>
    <t>2024年12月</t>
  </si>
  <si>
    <t>产业发展类</t>
  </si>
  <si>
    <t>特色种养到户奖补</t>
  </si>
  <si>
    <t>农业农村局</t>
  </si>
  <si>
    <t>各镇（街道）</t>
  </si>
  <si>
    <t>扶持自主发展特色种养且产业达标的脱贫户</t>
  </si>
  <si>
    <t>扶持具备条件的脱贫户发展壮大特色种养业</t>
  </si>
  <si>
    <t>以产业补助的形式对脱贫户、监测户进行补助，扶持脱贫户、监测户发展特色种养业，提升他们自主发展特色产业内生动力，增加脱贫户、监测户收入</t>
  </si>
  <si>
    <t>金融类</t>
  </si>
  <si>
    <t>小额信贷贴息项目</t>
  </si>
  <si>
    <t>财政局</t>
  </si>
  <si>
    <t>使用财政资金对办理小额信贷的脱贫户、监测户进行政府贴息，贴息金额约700万元</t>
  </si>
  <si>
    <t>对办理小额信贷的脱贫户、监测户进行政府贴息，为脱贫户、监测户发展产业提供经济支持，减少其发展生产压力，增加收入</t>
  </si>
  <si>
    <t>通过财政衔接资金投入，减轻小额信贷户的资金使用负担，助力脱贫户、监测户发展，实现稳定脱贫及产业发展</t>
  </si>
  <si>
    <t>小额信贷风险补偿金</t>
  </si>
  <si>
    <t>过渡期脱贫户、监测户小额信贷风险补偿金</t>
  </si>
  <si>
    <t>增强脱贫户及监测户获代能力，满足信贷需求</t>
  </si>
  <si>
    <t>财政资金建立风险补偿金，合作银行向脱贫户及监测户提供小额贷款，出现不良贷款时按约定程序和比例从财政风险补偿金中予以补偿，调动银行积极性，提升贷款可得性，防止脱贫人口返贫致贫</t>
  </si>
  <si>
    <t>就业类</t>
  </si>
  <si>
    <t>交通补助</t>
  </si>
  <si>
    <t>人社局</t>
  </si>
  <si>
    <t>交通补助约16000人次</t>
  </si>
  <si>
    <t>交通补助8000人，减少务工出行开支，促进就业</t>
  </si>
  <si>
    <t>群众参与申报、实施过程监督、完成后受益；通过对县外务工人员提供交通补助的形式减少务工出行开支，促进就业巩固脱贫成果</t>
  </si>
  <si>
    <t>技能培训</t>
  </si>
  <si>
    <t>技能培训（养老护理、母婴护理、中式烹调、家政服务员、直播销售员、中式面点等）约700人</t>
  </si>
  <si>
    <t>培训700人，提高农户生产就业水平</t>
  </si>
  <si>
    <t>群众参与申报、实施过程监督、完成后受益；通过培训提高生产就业技能，促进就业增加收入，巩固脱贫成果</t>
  </si>
  <si>
    <t>公益岗补贴</t>
  </si>
  <si>
    <t>公益岗工资</t>
  </si>
  <si>
    <t>发放公益岗工资，吸纳脱贫人口及监测对象就业</t>
  </si>
  <si>
    <t>群众参与申报、实施过程监督、完成后受益；开发公益岗位，促进脱贫人口及监测对象就业增加收入，巩固脱贫成果</t>
  </si>
  <si>
    <t>基础设施类</t>
  </si>
  <si>
    <t>气象为农服务能力提升工程</t>
  </si>
  <si>
    <t>气象局</t>
  </si>
  <si>
    <t>在全县范围内新建4要素气象自动站20个,每个站5万元</t>
  </si>
  <si>
    <t>提升农村气象灾害防御能力，保障粮食安全生产能够持续5-10年发挥作用。</t>
  </si>
  <si>
    <t>加密温度、降雨等观测要素的水平分辨率，满足高标准农田、乡村振兴产业发展应对气象灾害保障服务需求。</t>
  </si>
  <si>
    <t>易地扶贫搬迁后续帮扶项目</t>
  </si>
  <si>
    <t>易地扶贫搬迁地方政府债券贴息</t>
  </si>
  <si>
    <t>发改委</t>
  </si>
  <si>
    <t>易地扶贫搬迁地方政府债券贴息资金76万元</t>
  </si>
  <si>
    <t>对易地扶贫搬迁地方政府债券进行贴息，减轻地方政府债券还款压力</t>
  </si>
  <si>
    <t>/</t>
  </si>
  <si>
    <t>易地扶贫搬迁安置点基础配套设施</t>
  </si>
  <si>
    <t>运河街道、虹城街道</t>
  </si>
  <si>
    <t>朱桥社区、东关社区、白庙村、北关社区</t>
  </si>
  <si>
    <t>在清水湾景苑、运河家园、锦绣山庄南区、北苑家园4个小区建设电动车充电桩基础设施20处。</t>
  </si>
  <si>
    <t>进一步提升小区基础设施服务水平，解决群众“充电难”问题</t>
  </si>
  <si>
    <t>群众参与项目申报、实施过程监督、竣工后项目所在地受益搬迁小区基础设施服务水平得到提升，满足群众充电需求，提高搬迁群众生活幸福指数</t>
  </si>
  <si>
    <t>泗县大杨镇村级道路基础设施建设项目</t>
  </si>
  <si>
    <t>大杨镇</t>
  </si>
  <si>
    <t>杨集村</t>
  </si>
  <si>
    <t>项目建设泗县大杨镇杨集行政村生产道路8条，路线长度4035米，宽度4米，总面积16140平方米，18cm厚水泥稳定碎石基层，20cm厚水泥混凝土路面，土路肩宽0.5米；修建圆涵1道</t>
  </si>
  <si>
    <t>建设道路8条4035米，提升村内基础设施水平，改善群众生产生活设施条件，方便出行</t>
  </si>
  <si>
    <t>群众参与项目申报、实施过程监督、竣工后项目所在地受益；通过改善道路基础设施，方便群众出行，带动群众发展生产</t>
  </si>
  <si>
    <t>泗县山头镇道路基础设施建设项目</t>
  </si>
  <si>
    <t>山头镇</t>
  </si>
  <si>
    <t>山头村</t>
  </si>
  <si>
    <t>项目建设山头村道路3条，路线长度858米。路面宽度分别为6米、7米、8米，总面积5639平方米，水泥混凝土路面；敷设排水管道长330米</t>
  </si>
  <si>
    <t>建设道路3条858米，提升村内基础设施水平，改善群众生产生活设施条件，方便出行</t>
  </si>
  <si>
    <t>泗县屏山镇2024年以工代赈村级道路工程建设项目</t>
  </si>
  <si>
    <t>屏山镇</t>
  </si>
  <si>
    <t>涂山村</t>
  </si>
  <si>
    <t>项目建设泗县屏山镇涂山行政村村级道路4条，路线长度1255米，宽度4米，总面积约5020平方米，18cm水泥稳定碎石基层，18cm水泥混凝土面板，土路肩宽0.5米</t>
  </si>
  <si>
    <t>建设道路4条1255米，提升村内基础设施水平，改善群众生产生活设施条件，方便出行，带动群众发展生产</t>
  </si>
  <si>
    <t>2024年10月</t>
  </si>
  <si>
    <t>项目管理费</t>
  </si>
  <si>
    <t>项目主管部门及负责人</t>
  </si>
  <si>
    <t>项目建设单位及负责人</t>
  </si>
  <si>
    <t>提取各级衔接资金的1％用于项目前期设计、评审、招标、监理及验收等与项目管理相关费用支出</t>
  </si>
  <si>
    <t>完善项目相关环节程序，保障项目顺利实施</t>
  </si>
  <si>
    <t>通过项目实施，完善项目相关环节程序，保障项目高效实施，提高群众满意度，巩固拓展脱贫攻坚成果，助力乡村振兴</t>
  </si>
  <si>
    <t>特色农产品宣传</t>
  </si>
  <si>
    <t>融媒体中心</t>
  </si>
  <si>
    <t>各镇</t>
  </si>
  <si>
    <t>支持特色农产品在广播、电视、新媒体等平台宣传推广</t>
  </si>
  <si>
    <t>通过宣传推广提升特色农产品品牌形象，扩大影响力及销售量，形成一定影响力的品牌效应</t>
  </si>
  <si>
    <t>通过实施项目，对特色农产品宣传推广，提升特色农产品品牌形象，扩大农产品销售量，增加群众收入，提高群众种植积极性</t>
  </si>
  <si>
    <t>环境整治类</t>
  </si>
  <si>
    <t>泗县生活垃圾全覆盖工程项目第一期</t>
  </si>
  <si>
    <t>农环办</t>
  </si>
  <si>
    <t>垃圾清运涉及15个乡镇</t>
  </si>
  <si>
    <t>保障全县垃圾清运，环境整治，美化环境，提升整体卫生情况</t>
  </si>
  <si>
    <t>通过实施项目，改善农村卫生环境，提高群众满意度幸福感，使群众乐于生产，幸福生活</t>
  </si>
  <si>
    <t>泗县生活垃圾全覆盖工程项目第二期</t>
  </si>
  <si>
    <t>泗县生活垃圾全覆盖工程项目第三期</t>
  </si>
  <si>
    <t>泗县生活垃圾全覆盖工程项目第四期</t>
  </si>
  <si>
    <t>公共区域品牌宣传（金丝绞瓜、山芋、粉丝等）项目</t>
  </si>
  <si>
    <t>支持金丝绞瓜、山芋等特色农产品在自媒体、电视台等平台宣传推广</t>
  </si>
  <si>
    <t>通过宣传推广，提升品牌形象，扩大影响力及销售量，形成在全省有一定影响力的品牌效应</t>
  </si>
  <si>
    <t>通过实施项目，对特色农产品宣传推广，提升品牌形象，扩大农产品销售量，增加群众收入，提高群众种植积极性。</t>
  </si>
  <si>
    <t>金丝绞瓜示范种植奖补项目</t>
  </si>
  <si>
    <t>示范种植金丝绞瓜5000亩，每亩奖补200元</t>
  </si>
  <si>
    <t>通过种植奖补提高农户种植金丝绞瓜积极性，增加脱贫户等群众收入，推动金丝茭瓜生产规模不断扩大</t>
  </si>
  <si>
    <t>通过实施项目，奖补金丝绞瓜种植对象，通过节约种植成本增加收益，带动群众可以参与本项目或其他产业务工，增加家庭可支配收入</t>
  </si>
  <si>
    <t>合肥地铁“消费帮扶专列”巩固提升项目</t>
  </si>
  <si>
    <t>支持金丝绞瓜、山芋粉丝等特色农产品在合肥地铁宣传推广</t>
  </si>
  <si>
    <t>通过宣传推广，创新合作方式，提升品牌形象，进一步提质增效，扩大品牌影响力</t>
  </si>
  <si>
    <t>农作物间作复种增产项目</t>
  </si>
  <si>
    <t>5.6万亩农业间作复种增产奖补</t>
  </si>
  <si>
    <t>增加复种指数，提高单产，增加脱贫户、监测户、农户收入</t>
  </si>
  <si>
    <t>通过实施项目，增加复种指数，提高单产，增加脱贫户、监测户、农户收入</t>
  </si>
  <si>
    <t>农业产业提质增效项目</t>
  </si>
  <si>
    <t>草沟镇</t>
  </si>
  <si>
    <t>防治农业病虫害，防治面积18.36万亩</t>
  </si>
  <si>
    <t>降低病虫害发生程度，确保农业提质增产，增加脱贫户、监测户、农户收入。</t>
  </si>
  <si>
    <t>通过实施项目，提高统防统治覆盖率，降低脱贫户、监测户、农户种植成本，减少病虫害发生程度，确保农业提质增产增加脱贫户、监测户、农户收入。</t>
  </si>
  <si>
    <t>2024年6月</t>
  </si>
  <si>
    <t>泗县草沟镇养牛设施建设项目</t>
  </si>
  <si>
    <t>于韩村</t>
  </si>
  <si>
    <t>项目占地约132亩，总投资约7000万元，其中：
1、财政投资约2000万元：建设牛舍及部分配套设施；2、企业自筹约5000万元：建设青贮池、干草库、TMR车间、堆粪棚、办公楼、宿舍及其他配套设施等，以及经营资产</t>
  </si>
  <si>
    <t>建设牛舍及配套设施，年增加村集体收入约120万元，带动脱贫户、监测户及广大群众就近就业发展增加收入</t>
  </si>
  <si>
    <t>群众参与项目申报、实施过程监督、竣工后项目所在地受益；通过实施项目，带动脱贫户、监测户参与务工，激发脱贫户、监测户参与产业发展内生动力，参与产业发展增加收入</t>
  </si>
  <si>
    <t>2025年6月</t>
  </si>
  <si>
    <t>食用菌基料发酵隧道项目</t>
  </si>
  <si>
    <t>草庙镇</t>
  </si>
  <si>
    <t>草庙村</t>
  </si>
  <si>
    <t>草庙镇草庙村食用菌基地</t>
  </si>
  <si>
    <t>长25米、宽6米食用菌基料发酵隧道7条，长20米、宽10米污水池1座，供电设施及配套一座，化验室300平方米，辅料仓库987平方米，长7米、宽4米浸泡池一座，料场2100平方米等</t>
  </si>
  <si>
    <t>食用菌基料发酵隧道7条及其他配套设施，年增加村集体经济收入40余万元，带动脱贫户、监测户100余人参与务工增加收入，带动周边菇农约230人，促进食用菌产业发展</t>
  </si>
  <si>
    <t>群众参与项目申报、实施过程监督、竣工后项目所在地受益；通过实施项目，带动脱贫户、监测户参与务工，同时节约生产成本，激发脱贫户、监测户参与产业发展内生动力，参与产业发展增加收入</t>
  </si>
  <si>
    <t>防治农业病虫害，防治面积4.37万亩</t>
  </si>
  <si>
    <t>草庙镇玫瑰花种植项目</t>
  </si>
  <si>
    <t>185亩玫瑰花种植基地</t>
  </si>
  <si>
    <t>种植玫瑰花约185亩，带动脱贫户监测户及普通群众增收，同时改善生产生活条件，提高群众满意度</t>
  </si>
  <si>
    <t>群众参与项目申报、实施过程监督、竣工后项目所在地受益；通过项目实施，盘活资源种植经济作物改善群众身边生活环境，通过经济作物销售拓宽群众收入渠道</t>
  </si>
  <si>
    <t>稻蛭综合养殖基地</t>
  </si>
  <si>
    <t>通海村</t>
  </si>
  <si>
    <t>通海村343南侧向西--红绿灯向南</t>
  </si>
  <si>
    <t>1.新建孵化车间1座，40m*10m，面积400m2，钢结构，混凝土，独立基础;2.新建消毒车间1座，15m*12m，面积180m2，砖混结构</t>
  </si>
  <si>
    <t>建设孵化车间1座及消毒车间1座，带动脱贫户、监测户及普通群众参与务工增加收入，每年增加村集体经济收入约4.8万元</t>
  </si>
  <si>
    <t>群众参与项目申报、实施过程监督、竣工后项目所在地受益；通过实施项目，改善提升基地基础设施，促进产业基地发展，带动脱贫户监测户发展生产。</t>
  </si>
  <si>
    <t>大路口镇</t>
  </si>
  <si>
    <t>防治农业病虫害，防治面积6.99万亩</t>
  </si>
  <si>
    <t>防治农业病虫害，防治面积8.48万亩</t>
  </si>
  <si>
    <t>恒温钢结构标准厂房</t>
  </si>
  <si>
    <t>三时村</t>
  </si>
  <si>
    <t>三时村甲鱼基地</t>
  </si>
  <si>
    <t>占地面积约5亩，建设恒温钢结构标准化厂房4栋，总建筑面积约4000平方米，形成年养殖优质甲鱼50万只生产能力。</t>
  </si>
  <si>
    <t>建设恒温养殖厂房4座，提升水产养殖条件，带动群众增收，每年增加村集体经济收入约12万元</t>
  </si>
  <si>
    <t>群众参与项目申报、实施过程监督、竣工后项目所在地受益；提高水产养殖发展水平，使群众更多参与产业发展，激发脱贫户、监测户自我发展意识，提高收入</t>
  </si>
  <si>
    <t>村级工厂</t>
  </si>
  <si>
    <t>小丁村</t>
  </si>
  <si>
    <t>小丁村部门口向西300米</t>
  </si>
  <si>
    <t>高6米标准化钢构厂房550平方米及配套设施</t>
  </si>
  <si>
    <t>建设厂房550平方米及配套设施，年增加村集体收入约3万元，带动脱贫户、监测户及广大群众就近就业发展增加收入</t>
  </si>
  <si>
    <t>大庄镇</t>
  </si>
  <si>
    <t>防治农业病虫害，防治面积7.96万亩</t>
  </si>
  <si>
    <t>大庄镇“皖美果园”区域品牌推广项目</t>
  </si>
  <si>
    <t>运用如采摘活动、电商平台合作、线上线下联合推广、文化旅游等多种方式对大庄镇“皖美果园”区域品牌进行推广宣传。</t>
  </si>
  <si>
    <t>通过项目资金运用多种方式从线上线下多个方面对泗县大庄镇“皖美果园”区域品牌进行推广宣传。提升区域品牌知名度与影响力，从而推动大庄镇果园产业发展，提高大庄镇群众收入和生活水平</t>
  </si>
  <si>
    <t>通过实施项目宣传推广大庄镇“皖美果园”区域品牌，提升品牌知名度与影响力，推动大庄镇果园产业发展，提高群众收入和生活水平，带动脱贫户与监测户稳定脱贫，消除致贫返贫风险</t>
  </si>
  <si>
    <t>泗县大庄镇现代农业产业园项目</t>
  </si>
  <si>
    <t>王官村</t>
  </si>
  <si>
    <t>项目占地约208亩，总投资约5000万元，其中：1、财政投资约3000万元：建设智慧农业玻璃温室约8000平方米，新型节能双拱双膜连栋温室60000平方米；2、企业自筹约2000万元：建设新型节能双拱双膜连栋温室28000平方米、配套水肥一体化系统、智能控制系统、智慧农业大数据处理中心、科研中心及其他配套设施等。</t>
  </si>
  <si>
    <t>建设温室约9.6万平方米及配套设施，年增加村集体收入约180万元，带动脱贫户、监测户及广大群众就近就业发展增加收入</t>
  </si>
  <si>
    <t>2025年10月</t>
  </si>
  <si>
    <t>丁湖镇</t>
  </si>
  <si>
    <t>防治农业病虫害，防治面积13.99万亩</t>
  </si>
  <si>
    <t>墩集镇</t>
  </si>
  <si>
    <t>防治农业病虫害，防治面积7.87万亩</t>
  </si>
  <si>
    <t>维修</t>
  </si>
  <si>
    <t>草莓连栋大棚薄膜及设施更新</t>
  </si>
  <si>
    <t>石梁河村</t>
  </si>
  <si>
    <t>石梁河村草莓连栋大棚</t>
  </si>
  <si>
    <t>更换3层连栋大棚薄膜，每层膜4500平方，草莓基地标识牌维修，2侧入口门更换等</t>
  </si>
  <si>
    <t>更换育苗连栋大棚薄膜，提高大棚育苗能力，增加草莓苗产量，增强带农富农能力</t>
  </si>
  <si>
    <t>群众参与项目申报、实施过程监督、竣工后项目所在地受益；通过改善产业配套设施，带动群众发展生产</t>
  </si>
  <si>
    <t>黑塔镇</t>
  </si>
  <si>
    <t>防治农业病虫害，防治面积16.87万亩</t>
  </si>
  <si>
    <t>灵芝大棚</t>
  </si>
  <si>
    <t>蒋杨村</t>
  </si>
  <si>
    <t>建设600平方钢架大棚6个，及附属设施</t>
  </si>
  <si>
    <t>建设大棚6个，通过实施项目，增加低收入人群及村集体收入。带动我村脱贫人口及其他群众就近就业，增加村集体收入。</t>
  </si>
  <si>
    <t>群众参与项目申报、实施过程监督、竣工后项目所在地受益；可为脱贫户、监测户解决务工就业问题，村集体通过灵芝大棚增加村集体经济收入，同时带动群众就业增收。</t>
  </si>
  <si>
    <t>紫薯厂房</t>
  </si>
  <si>
    <t>三陈村</t>
  </si>
  <si>
    <t>三陈村原小学院内</t>
  </si>
  <si>
    <t>建设面积1020平方米，高6米标准化厂房</t>
  </si>
  <si>
    <t>建设厂房1座，带动脱贫户、监测户及普通群众发展增收，每年增加村集体经济收入，促进特色紫薯产业发展</t>
  </si>
  <si>
    <t>群众参与项目申报、实施过程监督、竣工后项目所在地受益；形成经营性资产，增加村集体经济收入，带动群众参务工就业，同时支持群众参与产业发展，增加群众收入的同时提升群众生产经营水平</t>
  </si>
  <si>
    <t>食用菌菌棒智慧工厂</t>
  </si>
  <si>
    <t>虹城街道</t>
  </si>
  <si>
    <t>白庙村</t>
  </si>
  <si>
    <t>泗县长三角绿色农产品加工产业园</t>
  </si>
  <si>
    <t>项目占地约200亩（建设用地），项目建设年产2000万棒智慧工厂、制冷机房及其他配套设施等</t>
  </si>
  <si>
    <t>通过建设项目，优先通过技术培训、指导、参与就业带动脱贫户监测户增收致富；在食用菌产业链前端提供技术、市场、产品支持，为从事食用菌生产的群众节约生产成本增加收入，促进县级食用菌产业发展；增加收益不低于实际投资额（不含地上附着物补偿费用）的6%</t>
  </si>
  <si>
    <t>群众参与项目申报、实施过程监督、竣工后项目所在地受益；通过项目实施，增加就业岗位，促进食用菌种植产业发展，带动群众以就业创业等方式增收</t>
  </si>
  <si>
    <t>泗县山芋深加工项目</t>
  </si>
  <si>
    <t>陈刘村</t>
  </si>
  <si>
    <t>泗县长三角绿色食品加工产业园内</t>
  </si>
  <si>
    <t>建设山芋加工厂房约20000平方米及附属设施</t>
  </si>
  <si>
    <t>建设厂房约2万平方米及配套设施，年增加村集体收入约240万元，带动脱贫户、监测户及广大群众就近就业发展增加收入</t>
  </si>
  <si>
    <t>泗县现代设施农业建设项目</t>
  </si>
  <si>
    <t>总用地面积84540.00平方米，总建筑面积约65000平方米，包含轻钢结构连栋玻璃温室，生产服务区，雨水回收池及配套工程等智能（智慧）温室内容</t>
  </si>
  <si>
    <t>通过建设项目，扩大我县智慧玻璃温室设施农业规模，促进我县水果番茄产业发展，带动周边群众长期就近就业，促进地方经济发展</t>
  </si>
  <si>
    <t>2025年7月</t>
  </si>
  <si>
    <t>防治农业病虫害，防治面积3.23万亩</t>
  </si>
  <si>
    <t>农产品加工厂房</t>
  </si>
  <si>
    <t>黄圩镇</t>
  </si>
  <si>
    <t>东北村</t>
  </si>
  <si>
    <t>不低于2000平方米钢构大棚（封闭式）、棚内硬化、院墙、大门、管理房、消防、监控等。</t>
  </si>
  <si>
    <t>建设农产品加工厂房1座，提升农产品深加工能力，带动群众增收，每年增加村集体经济收入约12万元</t>
  </si>
  <si>
    <t>群众参与项目申报、实施过程监督、竣工后项目所在地受益；提高产业深加工水平，增加农产品附加值，使群众更多参与产业发展，激发脱贫户、监测户自我发展意识，提高收入</t>
  </si>
  <si>
    <t>防治农业病虫害，防治面积7.69万亩</t>
  </si>
  <si>
    <t>玫瑰花烘干房</t>
  </si>
  <si>
    <t>刘圩镇</t>
  </si>
  <si>
    <t>付圩村</t>
  </si>
  <si>
    <t>老村部</t>
  </si>
  <si>
    <t>1号厂房（长18米，宽9米，高5米）；2号厂房（长25米，宽10.5米，高5米）及地面硬化</t>
  </si>
  <si>
    <t>建设农产品加工厂房2座，提升农产品深加工能力，带动群众增收，每年增加村集体经济收入约2万元</t>
  </si>
  <si>
    <t>防治农业病虫害，防治面积7.26万亩</t>
  </si>
  <si>
    <t>扫把厂二期</t>
  </si>
  <si>
    <t>秦场村</t>
  </si>
  <si>
    <t>黄圩庄老小学</t>
  </si>
  <si>
    <t>建设钢结构厂房2座：其中成品仓库，560平方米、东厂房780平方米。以及下水道、地面硬化等基础设施项目</t>
  </si>
  <si>
    <t>建设钢结构厂房2座，带动脱贫户、监测户及普通群众发展增收，每年增加村集体经济收入约8.7万元，促进地方产业发展特色产业</t>
  </si>
  <si>
    <t>潼南村庭院经济项目</t>
  </si>
  <si>
    <t>潼南村</t>
  </si>
  <si>
    <t>小柏，朱庄，高庄</t>
  </si>
  <si>
    <t>75亩玫瑰花种植基地</t>
  </si>
  <si>
    <t>通过建设项目，带动脱贫户监测户及普通群众增收，同时改善生产生活条件，提高群众满意度</t>
  </si>
  <si>
    <t>农田水利配套项目</t>
  </si>
  <si>
    <t>农发办</t>
  </si>
  <si>
    <t>农田水利配套设施</t>
  </si>
  <si>
    <t>建设农田配套桥闸涵渠及机耕路、沟渠疏浚、农田防护，提升农田水利基础设施建设水平，改善生产生活条件，方便群众发展生产</t>
  </si>
  <si>
    <t>群众参与项目申报、实施过程监督、竣工后项目所在地受益；通过提升农田水利基础设施建设水平，改善群众生产生活条件，带动群众发展生产</t>
  </si>
  <si>
    <t>第三次全国土壤普查项目</t>
  </si>
  <si>
    <t>开展第三次土壤普查。对土壤表层样品和剖面样品进行调查和采样并流转到省级实验室进行样品制备与检测，最后进行数据库建设和土壤野外校核制图和成果汇总</t>
  </si>
  <si>
    <t>将加深对泗县土壤性状的了解，掌握全县最新地力情况，了解全县土壤氮磷钾及其他微量元素含量，为推进农业农村现代化，全面推进乡村振兴，促进生态文明建设提供有力支撑</t>
  </si>
  <si>
    <t>群众项目实施过程进行监督，通过土壤普查为农业生产提供科学依据，这有助于根据土壤的理化性质选择合适的作物种植，带动群众农业发展生产，为粮食安全生产提供支撑</t>
  </si>
  <si>
    <t>泗县洋湖原种场标准化种子收储中心</t>
  </si>
  <si>
    <t>长沟镇</t>
  </si>
  <si>
    <t>洋城湖村</t>
  </si>
  <si>
    <t>泗县洋湖原种场</t>
  </si>
  <si>
    <t>连体仓库6个，每个600平方米，高8米，合计3600平方木</t>
  </si>
  <si>
    <t>建设连体仓库6座，改善落后生产收储模式，保障小麦良种质量，推动现代种业发展，保护粮食安全农业发展，促进农民增收</t>
  </si>
  <si>
    <t>群众职工参与项目申报、实施过程监督，施工后项目所在地洋城湖、戚庙、大高圩三个村均能受益，延长了产业链，增加了企业村集体经济收益和农民群众收入，带动周边群众就业务工</t>
  </si>
  <si>
    <t>蚯蚓生态循环产业示范园项目</t>
  </si>
  <si>
    <t>大彭村</t>
  </si>
  <si>
    <t>蚯蚓立体化养殖区60个蚯蚓恒温立体化智能养殖大棚主体及地面硬化、发酵区地面硬化</t>
  </si>
  <si>
    <t>通过实施项目，带动脱贫户、监测户及普通群众发展增收，每年增加村集体经济收入不低于经营性资产投资额的6％，促进地方产业发展</t>
  </si>
  <si>
    <t>泗县草莓种苗科创中心玻璃温室改造</t>
  </si>
  <si>
    <t>1、顶部结构：顶部结构改造，包括更换屋顶、增设遮阳帘；2、侧面结构：更新和安装冷却系统、更换隔热窗帘及窗户；3、内部结构：用于加湿的混凝土地面开口和安装2个部分的内部玻璃走廊；4、气候与灌溉：安装灌溉、空气循环、自动气候控制系统；5、加热：供暖系统、深水井；6、苗床：网格式移动苗床</t>
  </si>
  <si>
    <t>通过实施项目，提升基地产业配套设施水平，改善生产条件，带动基地发展，同时增加村集体收入，带动周边群众长期就近就业，促进地方经济发展。</t>
  </si>
  <si>
    <t>蓝莓种植产业园项目</t>
  </si>
  <si>
    <t>项目总投资约1300万元，建设蓝莓采摘、盆栽蓝莓电商销售，共计2万平米温室及基础配套设施</t>
  </si>
  <si>
    <t>建设蓝莓产业园约2万平方米及配套设施，年增加村集体收入约70万元，带动脱贫户、监测户及广大群众就近就业发展增加收入</t>
  </si>
  <si>
    <t>2025年9月</t>
  </si>
  <si>
    <t>防治农业病虫害，防治面积12.24万亩</t>
  </si>
  <si>
    <t>屏山镇食用菌二期</t>
  </si>
  <si>
    <t>屏山村</t>
  </si>
  <si>
    <t>屏山镇现代农业产业园区内</t>
  </si>
  <si>
    <t>1、经营性资产建设。高4.5米、33米*7米的工厂化菇棚100间及部分附属设施。2、基础设施建设。400KVA箱变配套供电线路两组；内径0.4米、深40米的机井6座（含深井泵）；长25米、跨度4米的桥梁2座；宽0.4米的排水沟4200米；室外供水1套；原料堆放场地钢构阳光棚约14000平方米；宽度分别为12米、6米的两条混凝土硬化道路，共12000平方米；泡料池6个；翻料机2组。</t>
  </si>
  <si>
    <t>通过建设项目，扩大我县食用菌种植规模，促进我县食用菌产业发展，增加村集体收入130万元，带动周边群众长期就近就业，促进地方经济发展。</t>
  </si>
  <si>
    <t>防治农业病虫害，防治面积10.75万亩</t>
  </si>
  <si>
    <t>泗城镇</t>
  </si>
  <si>
    <t>防治农业病虫害，防治面积3.93万亩</t>
  </si>
  <si>
    <t>泗水街道</t>
  </si>
  <si>
    <t>防治农业病虫害，防治面积1.09万亩</t>
  </si>
  <si>
    <t>瓦坊镇</t>
  </si>
  <si>
    <t>防治农业病虫害，防治面积8.74万亩</t>
  </si>
  <si>
    <t>运河街道</t>
  </si>
  <si>
    <t>防治农业病虫害，防治面积1.9万亩</t>
  </si>
  <si>
    <t>安徽省泗县数字农业产业园项目（一期）</t>
  </si>
  <si>
    <t>网周村</t>
  </si>
  <si>
    <t>泗县石龙湖田园综合体</t>
  </si>
  <si>
    <t>（1）甲方投资7000万元，新建连栋薄膜温室10公顷，新建单栋智能薄膜温室3.6公顷，配套移动苗床、水肥一体化灌溉系统等生产设施，综合车间、冷库、仓库、泵房等配套设施用房，以及棚内地面硬化、物流装卸场地、园区道路、排水工程及其他附属设施等。（2）乙方投资3000万元，新建水源热泵温控系统8.6公顷，以及基质供应系统、精量播种流水线、农业物联网设备、打药机、叉车、升降车等生产设备购置。</t>
  </si>
  <si>
    <t>通过实施项目，年增加村集体经济收入约420万元，带动脱贫户、监测户约30人参与务工增加收入；改善种植结构，延伸种植产业链</t>
  </si>
  <si>
    <t>泗县特色农产品综合服务中心</t>
  </si>
  <si>
    <t>项目占地约20亩，总投资约2650万元，其中：1、财政投资约1650万元：建设综合车间5100平方，管理用房1000平方，冷库2000立方，园内道路4600平方，地面硬化8000平方，内外部电源工程、给排水等附属设施；2、企业自筹约1000万元：建设压差预冷室、嫁接孵化培养室，生产物流系统，园区物联网管理，溯源管理系统及其他附属设施；生产加工流水线及运输装卸设备等</t>
  </si>
  <si>
    <t>建设厂房约5100平方米及配套设施，通过农产品加工提升产品附加值，链接周边销售通道，助推村集体收入，聚集地方农特产品优势，带动区域特色农产品和区域经济快速发展.</t>
  </si>
  <si>
    <t>防治农业病虫害，防治面积11.28万亩</t>
  </si>
  <si>
    <t>长沟镇“蔬香汴河”区域品牌推广项目</t>
  </si>
  <si>
    <t>运用如展销会、新闻报道、文化旅游等多种方式对泗县长沟镇“蔬香汴河”区域品牌进行推广宣传。</t>
  </si>
  <si>
    <t>通过项目资金运用多种方式从线上线下多个方面对泗县长沟镇“蔬香汴河”区域品牌进行推广宣传。提升区域品牌知名度与影响力，从而推动长沟镇域蔬菜产业发展，提高长沟镇群众收入和生活水平</t>
  </si>
  <si>
    <t>通过实施项目宣传推广长沟镇“蔬香汴河”区域品牌，提升品牌知名度与影响力，推动长沟镇域蔬菜产业发展，提高群众收入和生活水平，带动脱贫户与监测户稳定脱贫，消除致贫返贫风险</t>
  </si>
  <si>
    <t>和美乡村中心村配套设施建设</t>
  </si>
  <si>
    <t>大梁村</t>
  </si>
  <si>
    <t>沈石庄</t>
  </si>
  <si>
    <t>李玉岩家门口路长230米、沈石中路长240米，总长470米，宽4米，12厘米厚级配碎石路基，18厘米厚混凝土面板；污水管网DN400长2500米；三格式化粪池100立方米1座、20立方米1座；生态滤池12立方米1个、6立方米1个；窨井90个</t>
  </si>
  <si>
    <t>建设村内道路、污水管网等基础设施，提升村内基础设施水平，改善群众生产生活条件</t>
  </si>
  <si>
    <t>群众参与项目申报、实施过程监督、竣工后项目所在地受益；通过项目实施，改善群众生产生活环境，建设宜居宜业和美乡村</t>
  </si>
  <si>
    <t>沈石西路</t>
  </si>
  <si>
    <t>沈石庄金娜屋山头至307省道</t>
  </si>
  <si>
    <t>长735米，宽4.5米，12厘米厚级配碎石路基，18厘米厚混凝土面板</t>
  </si>
  <si>
    <t>新建道路0.735公里，改善脱贫人口生产生活设施条件，提升村内基础设施水平，方便群众发展生产</t>
  </si>
  <si>
    <t>群众参与项目申报、实施过程监督、竣工后项目所在地受益；提升基础设施建设水平，方便群众出行，带动群众发展生产</t>
  </si>
  <si>
    <t>大魏庄</t>
  </si>
  <si>
    <t>老年房西路长280米，宽4米，12厘米厚级配碎石路基，18厘米厚混凝土面板；343至大魏庄里路长1000米，宽4米，6厘米沥青路面；大魏小区污水管网DN500总长480米，水泥盖面</t>
  </si>
  <si>
    <t>干杂果基地附属设施</t>
  </si>
  <si>
    <t>长44米宽4米水泥路及附属设施，棚1座，100米管径40钢带波纹管，36米管径80涵管，地面硬化约2400平方及附属设施</t>
  </si>
  <si>
    <t>建设道路、管道等配套设施，提升产业配套设施水平，改善生产条件，带动群众发展生产</t>
  </si>
  <si>
    <t>群众参与项目申报、实施过程监督、竣工后项目所在地受益；提高产业配套设施建设水平，改善生产环境带动产业发展，使群众更多参与产业发展，激发脱贫户、监测户自我发展意识，提高收入</t>
  </si>
  <si>
    <t>水稻甲鱼共养基地配套设施</t>
  </si>
  <si>
    <t>魏圩村</t>
  </si>
  <si>
    <t>上王组</t>
  </si>
  <si>
    <t>混凝土板桥长6米*宽3米混凝土板桥4座；1200米生态渠；压力泵站装机0.6流量；PE供水管管径400MM；长度1200米，放水口20个</t>
  </si>
  <si>
    <t>建设桥、渠、泵站、供水管道、放水口等产业配套设施，提升产业配套设施水平，改善生产条件，带动群众发展生产</t>
  </si>
  <si>
    <t>赵集村</t>
  </si>
  <si>
    <t>二卢</t>
  </si>
  <si>
    <t>道路2条总长468米，宽4米，12厘米厚级配碎石，18厘米厚混凝土面板；污水管网DN400长2300米；三格式化粪池20立方米1座；生态滤池12立方米1个、6立方米1个</t>
  </si>
  <si>
    <t>佃庄村</t>
  </si>
  <si>
    <t>小卢庄</t>
  </si>
  <si>
    <t>污水管网DN300长947米、DN800长250米；50*50厘米砖砌检查井57个，DN1500预制装配式钢筋混凝土污水检查井4个、DN700预制装配式钢筋混凝土污水检查井10个，50*30厘米雨水口3个，9170*2740毫米生态化粪池1座</t>
  </si>
  <si>
    <t>和美乡村精品示范村建设</t>
  </si>
  <si>
    <t>曙光村</t>
  </si>
  <si>
    <t>东彭公厕南路192米、东彭南至王印路长135米、张之辉家东路长124米、王场中心北路长328米、王场南鸡场路长145米，道路总长924米，宽4米，12厘米厚级配碎石路基，18厘米厚混凝土面板；污水管网DN300长2000米、DN400长500米、DN500长200米，50*50厘米砖砌检查井35个、直径125厘米雨污井25个、40*30厘米砖砌雨水口25个、9170*2740毫米生态化粪池5座</t>
  </si>
  <si>
    <t>元胡基地配套道路设施</t>
  </si>
  <si>
    <t>王场庄南至小高庄</t>
  </si>
  <si>
    <t>长807米，宽4米，12厘米厚级配碎石路基，18厘米厚混凝土面板</t>
  </si>
  <si>
    <t>建设道路长0.807公里，提升产业配套设施水平，改善生产条件，带动群众发展生产</t>
  </si>
  <si>
    <t>新刘村</t>
  </si>
  <si>
    <t>程刘庄</t>
  </si>
  <si>
    <t>张明房东路52米、万震山东和广场东路211米、教会点东荣立东路112米，道路总长375米，宽4米，6+4厘米沥青路面；污水管网DN300长962米、DN400长150米、DN500长100米、DN600长30米；50*50厘米砖砌检查井51个、直径125厘米雨污井14个、40*30厘米砖砌雨水口25个、9170*2740毫米生态化粪池2座</t>
  </si>
  <si>
    <t>刘集庄</t>
  </si>
  <si>
    <t>道路3条，宽度4米，总长380米，12厘米厚级配碎石路基，18厘米厚混凝土面板；污水管网DN300长2000米、DN500长400米；50*50厘米砖砌检查井50个、直径125厘米雨污井25个、9170*2740毫米生态化粪池4座</t>
  </si>
  <si>
    <t>沿河村</t>
  </si>
  <si>
    <t>小李场</t>
  </si>
  <si>
    <t>道路3条总长360米，宽4米，12厘米厚级配碎石路基，18厘米厚混凝土面板；污水管网DN300长1900米、DN400长780米、DN500长230米，50*50厘米砖砌检查井50个、直径125厘米雨污井20个、40*30厘米砖砌雨水口25个，9170*2740毫米生态化粪池3座</t>
  </si>
  <si>
    <t>菌菇基地道路配套设施</t>
  </si>
  <si>
    <t>菌菇基地</t>
  </si>
  <si>
    <t>菌菇基地内建设道路3条：（其中，南北1路长167米，宽5米；南北2路长167米，宽5米；东西路长108米，宽5米）12厘米厚级配碎石路基，18厘米厚混凝土面板</t>
  </si>
  <si>
    <t>建设道路0.442公里，提升产业配套设施水平，改善生产条件，带动群众发展生产</t>
  </si>
  <si>
    <t>腊韩核桃园水泥路</t>
  </si>
  <si>
    <t>春韩村</t>
  </si>
  <si>
    <t>腊韩组韩修纯家门口向西至村委会对面</t>
  </si>
  <si>
    <t>长750米，宽3.5米，12厘米厚级配碎石路基，18厘米厚混凝土面板</t>
  </si>
  <si>
    <t>建设道路0.75公里，提升产业配套设施水平，改善生产条件，带动群众发展生产</t>
  </si>
  <si>
    <t>丁陈村</t>
  </si>
  <si>
    <t>二陈村</t>
  </si>
  <si>
    <t>道路硬化长493米，宽1.5米，12厘米厚级配碎石路基，18厘米厚混凝土面板；污水管网DN400长2916米，50*50厘米窨井146个</t>
  </si>
  <si>
    <t>季庄南湖路</t>
  </si>
  <si>
    <t>霸王村</t>
  </si>
  <si>
    <t>季庄南湖</t>
  </si>
  <si>
    <t>长460米，宽3.5米，12厘米厚级配碎石路基，18厘米厚混凝土面板；1*3*6m，板桥1座</t>
  </si>
  <si>
    <t>建设道路0.46公里及板桥1座，提升产业配套设施水平，改善生产条件，带动群众发展生产</t>
  </si>
  <si>
    <t>董庄北路</t>
  </si>
  <si>
    <t>董邦草莓棚东路</t>
  </si>
  <si>
    <t>长397米，宽3.5米，12厘米厚级配碎石路基，18厘米厚混凝土面板；1*2*6m，板桥1座</t>
  </si>
  <si>
    <t>建设道路0.397公里及板桥1座，提升产业配套设施水平，改善生产条件，带动群众发展生产</t>
  </si>
  <si>
    <t>董庄北草莓园道路</t>
  </si>
  <si>
    <t>董邦草莓棚西路</t>
  </si>
  <si>
    <t>长298米，宽3.5米，12厘米厚级配碎石路基，18厘米厚混凝土面板，1*2*6板桥1座</t>
  </si>
  <si>
    <t>建设道路0.298公里及板桥1座，提升产业配套设施水平，改善生产条件，带动群众发展生产</t>
  </si>
  <si>
    <t>董庄东三路</t>
  </si>
  <si>
    <t>董庄火箭沟东</t>
  </si>
  <si>
    <t>长431米，宽3.5米，12厘米厚级配碎石路基，18厘米厚混凝土面板，1*3*6板桥一座</t>
  </si>
  <si>
    <t>建设道路0.431公里及板桥1座，提升产业配套设施水平，改善生产条件，带动群众发展生产</t>
  </si>
  <si>
    <t>小薄组北池塘西路</t>
  </si>
  <si>
    <t>汴河新村</t>
  </si>
  <si>
    <t>小薄组原刘西永房屋西至西南北路</t>
  </si>
  <si>
    <t>长700米，宽3.5米，12厘米厚级配碎石路基，18厘米厚混凝土面板</t>
  </si>
  <si>
    <t>建设道路0.7公里，提升产业配套设施水平，改善生产条件，带动群众发展生产</t>
  </si>
  <si>
    <t>老单组东湖路</t>
  </si>
  <si>
    <t>老单组东湖塘至张端成草莓大棚</t>
  </si>
  <si>
    <t>长535米，宽3.5米，12厘米厚级配碎石路基，18厘米厚混凝土面板</t>
  </si>
  <si>
    <t>建设道路0.535公里，提升产业配套设施水平，改善生产条件，带动群众发展生产</t>
  </si>
  <si>
    <t>孙庄路</t>
  </si>
  <si>
    <t>墩集村</t>
  </si>
  <si>
    <t>孙庄草莓园区</t>
  </si>
  <si>
    <t>黄花菜基地基础设施项目</t>
  </si>
  <si>
    <t>界牌张村</t>
  </si>
  <si>
    <t>黄花菜基地</t>
  </si>
  <si>
    <t>长420米，宽2米，10厘米厚级配碎石路基，15厘米厚混凝土面板；长291米，宽3.5米，12厘米厚级配碎石路基，18厘米厚混凝土面板；1*4*6m，板桥1座</t>
  </si>
  <si>
    <t>建设道路0.711公里及板桥1座，提升产业配套设施水平，改善生产条件，带动群众发展生产</t>
  </si>
  <si>
    <t>草莓园东区东尹东湖二路</t>
  </si>
  <si>
    <t>石梁河村草莓园东区东尹东湖单沟路东</t>
  </si>
  <si>
    <t>长436米，宽3.5米，12厘米厚级配碎石路基，18厘米厚混凝土面板；1*2*6m，板桥1座</t>
  </si>
  <si>
    <t>建设道路0.436公里及板桥1座，提升产业配套设施水平，改善生产条件，带动群众发展生产</t>
  </si>
  <si>
    <t>东尹东湖北路</t>
  </si>
  <si>
    <t>石梁河村草莓园东区东尹北湖</t>
  </si>
  <si>
    <t>长686米，宽3.5米，12厘米厚级配碎石路基，18厘米厚混凝土面板</t>
  </si>
  <si>
    <t>建设道路0.686公里，提升产业配套设施水平，改善生产条件，带动群众发展生产</t>
  </si>
  <si>
    <t>小梁大渠南东西路</t>
  </si>
  <si>
    <t>石梁河村草莓园南区大渠南</t>
  </si>
  <si>
    <t>长245米，宽3.5米，12厘米厚级配碎石路基，18厘米厚混凝土面板</t>
  </si>
  <si>
    <t>建设道路0.245公里，提升产业配套设施水平，改善生产条件，带动群众发展生产</t>
  </si>
  <si>
    <t>老虎沟南路</t>
  </si>
  <si>
    <t>石梁河村草莓园南区小尹闸东</t>
  </si>
  <si>
    <t>长890米，宽4米，12厘米厚级配碎石路基，18厘米厚混凝土面板；1*2*6m，板桥1座</t>
  </si>
  <si>
    <t>建设道路0.89公里及板桥1座，提升产业配套设施水平，改善生产条件，带动群众发展生产</t>
  </si>
  <si>
    <t>污水管网DN300长2000米、DN400长750米；50*50厘米砖砌检查井45个；生态滤池12立方米6个；三格式化粪池100立方米4座</t>
  </si>
  <si>
    <t>石龙岗村</t>
  </si>
  <si>
    <t>山顶杨庄</t>
  </si>
  <si>
    <t>污水管网DN300长600米、DN400长250米；50*50厘米砖砌检查井45个；12立方米生态滤池1个；三格式化粪池100立方米1座</t>
  </si>
  <si>
    <t>高效节水补充水源泵站建设工程</t>
  </si>
  <si>
    <t>佃户组</t>
  </si>
  <si>
    <t>给水泵站1座，装机一用、一备潜水泵QY350-7-11F(11kw)2台，地埋输水管110米；架设低压线路500米，水塘放水闸1座。</t>
  </si>
  <si>
    <t>建设泵站1座及配套设施，提升产业配套设施水平，改善生产条件，带动群众发展生产</t>
  </si>
  <si>
    <t>小魏渠南中路</t>
  </si>
  <si>
    <t>项沟村</t>
  </si>
  <si>
    <t>小魏光伏电站至小魏草莓园至项沟</t>
  </si>
  <si>
    <t>长650米，宽4米，12厘米厚级配碎石路基，18厘米厚混凝土面板</t>
  </si>
  <si>
    <t>建设道路0.65公里，提升产业配套设施水平，改善生产条件，带动群众发展生产</t>
  </si>
  <si>
    <t>草莓种植基地配套设施</t>
  </si>
  <si>
    <t>仇岗北湖及小魏位义青门口</t>
  </si>
  <si>
    <t>架设200千伏变压器2台、电线杆45根，电线2000米；1*6*8m板桥1座</t>
  </si>
  <si>
    <t>建设供电设施及板桥1座，产业配套设施建设水平，改善生产生活条件，方便群众发展生产</t>
  </si>
  <si>
    <t>群众参与项目申报、实施过程监督、竣工后项目所在地受益；通过提升产业配套基础设施建设水平，改善群众生产生活条件，带动群众发展生产</t>
  </si>
  <si>
    <t>产业基地板桥</t>
  </si>
  <si>
    <t>周黄村</t>
  </si>
  <si>
    <t>大黄组</t>
  </si>
  <si>
    <t>1*3*6m，板桥1座</t>
  </si>
  <si>
    <t>建设板桥1座，提升产业配套设施水平，改善生产条件，带动群众发展生产</t>
  </si>
  <si>
    <t>林董大棚路</t>
  </si>
  <si>
    <t>红星村</t>
  </si>
  <si>
    <t>环县西路至董炳荣家地</t>
  </si>
  <si>
    <t>长268米，宽3.5米，12厘米厚级配碎石路基，18厘米厚混凝土面板；1*2*6m，板桥1座</t>
  </si>
  <si>
    <t>建设道路0.268公里及板桥1座，提升产业配套设施水平，改善生产条件，带动群众发展生产</t>
  </si>
  <si>
    <t>小湾</t>
  </si>
  <si>
    <t>小湾4条断头路长572米，宽3.5米，12厘米厚级配碎石，18厘米厚混凝土面板；老年房污水管网DN400长468米，支管网铺设及修复长1000米，50*50厘米窨井50个；广场污水管网DN300长500米，窨井8个</t>
  </si>
  <si>
    <t>江上青纪念园北玫瑰花种植示范基地200亩；柏贡路长1320米，加宽2米，12厘米厚级配碎石路基，18厘米厚混凝土面板；上青小学西门南北路改造约4100平方米，5+4厘米沥青路面</t>
  </si>
  <si>
    <t>蚯蚓生态循环产业示范园道路</t>
  </si>
  <si>
    <t>高速出口东大彭村园区路</t>
  </si>
  <si>
    <t>长1076米，宽7米，沥青混凝土道路</t>
  </si>
  <si>
    <t>建设道路1.076公里，提升村内基础设施水平，改善群众生产生活设施条件，方便出行</t>
  </si>
  <si>
    <t>蓝莓种植产业园附属基础设施配套项目</t>
  </si>
  <si>
    <t>附属设施投资67.15万元，其中，道路402m*4m，18cm厚级配碎石、20cm厚C30砼路面；排水沟396m，φ40波纹管；板桥1*1*6钢筋砼；窨井16个；清沟沥水840m</t>
  </si>
  <si>
    <t>建设道路0.402公里及配套设施，提升产业配套设施水平，改善生产条件，带动群众发展生产</t>
  </si>
  <si>
    <t>群众参与项目申报、实施过程监督、竣工后项目所在地受益；提高产业配套设施建设水平，改善生产环境带动产业发展，激发脱贫户、监测户自我发展意识，提高收入</t>
  </si>
  <si>
    <t>大彭村产业配套设施</t>
  </si>
  <si>
    <t>疏浚中小沟4条3700米，1*3*6m板桥1座，1*2*6m板桥1座</t>
  </si>
  <si>
    <t>建设桥2座、疏浚沟渠约3.7公里，提升产业配套设施水平，改善生产条件，带动群众发展生产</t>
  </si>
  <si>
    <t>老山村</t>
  </si>
  <si>
    <t>1、老山南片道路硬化长972米，宽3.5米，18厘米厚水稳，6+4厘米沥青路面及配套设施；2、沟赵至彩虹大道长1053米，宽4米，6+4厘米沥青路面；3、彩虹大道至屏枯路长2456米，宽4米，6+4厘米沥青路面及配套设施</t>
  </si>
  <si>
    <t>育种基地数字农业智慧平台项目</t>
  </si>
  <si>
    <t>建设1套数字农业智慧平台</t>
  </si>
  <si>
    <t>建设智能化生产、 智能化管理等功能于一体的多功能大田智慧农业示范园，带动基地发展</t>
  </si>
  <si>
    <t>通过实施项目，流转群众土地，增加群众收益，同时解放劳动力，带动群众可以参其他产业务工，增加家庭可支配收入</t>
  </si>
  <si>
    <t>育种水肥一体智慧灌溉项目</t>
  </si>
  <si>
    <t>建设2套水肥一体灌溉设备</t>
  </si>
  <si>
    <t>提高水肥利用效率，避免表层土容易引起的挥发损失、溶解慢、效力发挥慢，避免水体污染</t>
  </si>
  <si>
    <t>育种基地雨污管道等配套项目</t>
  </si>
  <si>
    <t>育种基地地雨污管道等建设</t>
  </si>
  <si>
    <t>建设基地雨污等附属设施，提高基地附属设施水平，方便基地发展，增加群众农田亩均年净收益1200元以上</t>
  </si>
  <si>
    <t>续建</t>
  </si>
  <si>
    <t>育种基地智能无人农机作业项目</t>
  </si>
  <si>
    <t>建设无人机3台和无人农机6组成的农业作业系统</t>
  </si>
  <si>
    <t>建设无人巡检、无人智能喷洒农药、智能耕种、智能播种、智能收割系统，改善生产条件带动基地发展</t>
  </si>
  <si>
    <t>育种基地农资仓储车间</t>
  </si>
  <si>
    <t>建设500平方米钢架结构的农资车间</t>
  </si>
  <si>
    <t>建设农资储存车间，提高农资利用率，促进育种基地增收增产，增加群众农田亩均年净收益1200元以上</t>
  </si>
  <si>
    <t>育种基地梯形土质斗沟清淤</t>
  </si>
  <si>
    <t>10000米沟渠清淤</t>
  </si>
  <si>
    <t>沟渠整治清淤，防洪排涝，提升基地内水利基础设施建设水平，方便基地发展生产</t>
  </si>
  <si>
    <t>育种基地道路扩建、修补项目</t>
  </si>
  <si>
    <t>扩建道路1200米，修补道路1100米</t>
  </si>
  <si>
    <t>拓宽和修补道路2.3公里，提升基地产业配套设施水平，改善生产条件，带动基地发展</t>
  </si>
  <si>
    <t>育种基地沟渠及桥梁项目</t>
  </si>
  <si>
    <t>建设3座桥梁及排水灌溉防渗渠8370米</t>
  </si>
  <si>
    <t>沟渠整治及桥梁建设，防洪排涝，提升基地内水利基础设施建设水平，方便基地发展生产</t>
  </si>
  <si>
    <t>通过实施项目，流转群众土地，增加群众收益，同时解放劳动力，带动群众可以参其他产业务工，增加家庭可支配收入。</t>
  </si>
  <si>
    <t>育种农机储存车间及维修车间项目</t>
  </si>
  <si>
    <t>建设800平方米钢架结构的储存车间及200平方米钢架结构的维修车间</t>
  </si>
  <si>
    <t>建设农机储存车间维修车间，提高育种农机利用率，促进育种基地增收增产，增加群众农田亩均年净收益1200元以上</t>
  </si>
  <si>
    <t>通过实施项目，流转群众土地，增加群众收益，同时解放劳动力，带动群众可以参与本项目或其他产业务工，增加家庭可支配收入。</t>
  </si>
  <si>
    <t>育种基地电力及其他附属设施项目</t>
  </si>
  <si>
    <t>育种基地变压器等电力设施及其他配套附属设施建设</t>
  </si>
  <si>
    <t>建设基地电力等附属设施，提高基地附属设施水平，方便基地发展，增加群众农田亩均年净收益1200元以上</t>
  </si>
  <si>
    <t>通过实施项目，流转群众土地，增加群众收益，同时解放劳动力，带动群众可以参与其他产业务工，增加家庭可支配收入。</t>
  </si>
  <si>
    <t>屏山镇现代产业园区废水处理项目</t>
  </si>
  <si>
    <t>潜污泵2台、厌氧塔1套、Bee-Box一体处理设备1套、加药系统3套、液下搅拌器1台、人工格栅1台、板框压滤机1台、沼气处理系统1套、紫外杀菌器5根、臭氧发生器1台以及安装调试</t>
  </si>
  <si>
    <t>建设污水处理项目，提升产业配套设施水平，改善生产条件，带动群众发展生产</t>
  </si>
  <si>
    <t>群众参与项目申报、实施过程监督、竣工后项目所在地受益；通过实施项目，优化卫生环境，降低污水对周围环境影响。</t>
  </si>
  <si>
    <t>重建</t>
  </si>
  <si>
    <t>示范园区基础设施提升工程</t>
  </si>
  <si>
    <t>道路长545米，宽5米，18厘米厚级配碎石路基，20厘米厚混凝土面板，下水道295米，1*1*6m，涵管桥2座</t>
  </si>
  <si>
    <t>建设道路0.545公里及配套设施，提升产业配套设施水平，改善生产条件，带动群众发展生产</t>
  </si>
  <si>
    <t>潼城村</t>
  </si>
  <si>
    <t>黄墩村</t>
  </si>
  <si>
    <t>污水管网DN300长1650米，直径70厘米砌筑检查井87座，直径31.5厘米高38厘米塑料井93座，6000*3200*3550毫米砖砌化粪池1座，9000*3200*3550毫米砖砌化粪池1座，3000*1500*2500毫米生态处理池2座，1.2立方成品化粪池5座，拆除路面、基层398平方铺10+15厘米路面398平方</t>
  </si>
  <si>
    <t>张瓦桥</t>
  </si>
  <si>
    <t>找沟村</t>
  </si>
  <si>
    <t>张瓦组</t>
  </si>
  <si>
    <t>2*6*6m，板桥1座</t>
  </si>
  <si>
    <t>建板桥1座，提升水利基础设施建设水平，改善生产生活条件，方便群众发展生产</t>
  </si>
  <si>
    <t>群众参与项目申报、实施过程监督、竣工后项目所在地受益；通过提升水利基础设施建设水平，改善群众生产生活条件，带动群众发展生产</t>
  </si>
  <si>
    <t>祥和路</t>
  </si>
  <si>
    <t>三湾社区</t>
  </si>
  <si>
    <t>孙成祥葡萄园门口路</t>
  </si>
  <si>
    <t>长180米，宽3.5米，12厘米厚级配碎石路基，18厘米厚混凝土面板</t>
  </si>
  <si>
    <t>建设道路0.18公里，提升产业配套设施水平，改善生产条件，带动群众发展生产</t>
  </si>
  <si>
    <t>新园路</t>
  </si>
  <si>
    <t>新农村北公厕向北至大堤</t>
  </si>
  <si>
    <t>长191米，宽3.5米，12厘米厚级配碎石路基，18厘米厚混凝土面板</t>
  </si>
  <si>
    <t>建设道路0.191公里，提升产业配套设施水平，改善生产条件，带动群众发展生产</t>
  </si>
  <si>
    <t>有机蔬菜产业园配套设施</t>
  </si>
  <si>
    <t>大季村</t>
  </si>
  <si>
    <t>卢庄东湖、美好家园至搅拌站路、卢庄东湖路连接处</t>
  </si>
  <si>
    <t>卢庄东湖长350米，美好家园至搅拌站长500米，卢庄东湖路连接长200米，宽3.5米，12厘米厚级配碎石路基，18厘米厚混凝土面板</t>
  </si>
  <si>
    <t>建设道路1.05公里，提升产业配套设施水平，改善生产条件，带动群众发展生产</t>
  </si>
  <si>
    <t>采摘园路</t>
  </si>
  <si>
    <t>有园相会采摘园</t>
  </si>
  <si>
    <t>长208米，宽3.5米，12厘米厚级配碎石路基，18厘米厚混凝土面板</t>
  </si>
  <si>
    <t>建设道路0.208公里，提升产业配套设施水平，改善生产条件，带动群众发展生产</t>
  </si>
  <si>
    <t>数字农业产业园配套设施</t>
  </si>
  <si>
    <t>田园综合体内数字农业产业园南</t>
  </si>
  <si>
    <t>长710米，宽3.5米，10厘米厚级配碎石路基，18厘米厚混凝土面板，1*2*6m板桥1座，1米涵桥1座</t>
  </si>
  <si>
    <t>建设道路0.71公里及桥涵2座，提升产业配套设施水平，改善生产条件，带动群众发展生产</t>
  </si>
  <si>
    <t>汴河蔬菜园南区道路</t>
  </si>
  <si>
    <t>汴河村</t>
  </si>
  <si>
    <t>蔬菜产业园区（南区）</t>
  </si>
  <si>
    <t>1.大山前长165米，宽4米（大山前草莓棚西侧南北路），2.大山中路长750米，宽4米，（姚玉发南面），3.大山西桥南北路长310米，宽3.5米（桥东侧南北），4.新桥西二山路长320米，宽4米；12厘米级配碎石路基，18厘米混凝土面板</t>
  </si>
  <si>
    <t>建设道路1.545公里，提升产业配套设施水平，改善生产条件，带动群众发展生产</t>
  </si>
  <si>
    <t>汴河蔬菜园北区道路</t>
  </si>
  <si>
    <t>蔬菜产业园区（北区）</t>
  </si>
  <si>
    <t>1.马铺北湖西路长393米，宽3.5米，2.长北西路长600米，宽3米；12厘米厚级配碎石路基，18厘米厚混凝土面板</t>
  </si>
  <si>
    <t>建设道路0.993公里，提升产业配套设施水平，改善生产条件，带动群众发展生产</t>
  </si>
  <si>
    <t>农业机械设备购置项目</t>
  </si>
  <si>
    <t>农机中心</t>
  </si>
  <si>
    <t>奥库MP2000-X黄储裹包机1台、单价215万元，TMR固体搅拌机（9JGL-30)1台、单价40万元</t>
  </si>
  <si>
    <t>购置农业机械2台，通过实施项目，发展农事服务，带动村民就业，增加集体经济收入，带动当地产业发展</t>
  </si>
  <si>
    <t>群众参与项目申报、实施过程监督、竣工后项目所在地受益；为脱贫户、监测户低于市场价提供农事服务，村集体通过承包农事服务等方式增加村集体收入，同时通过务工就业等方式带动脱贫户、监测户及普通群众就业增收</t>
  </si>
  <si>
    <t>草庙村农机具购置</t>
  </si>
  <si>
    <t>JM100型号联合收割机，3台</t>
  </si>
  <si>
    <t>购置农业机械3台，通过实施项目，发展农事服务，带动村民就业，增加集体经济收入，带动当地产业发展</t>
  </si>
  <si>
    <t>通海村农机具购置</t>
  </si>
  <si>
    <t>JM100型号联合收割机，5台</t>
  </si>
  <si>
    <t>购置农业机械5台，通过实施项目，发展农事服务，带动村民就业，增加集体经济收入，带动当地产业发展</t>
  </si>
  <si>
    <t>群众参与项目申报、实施后项目所在地受益；为脱贫户、监测户低于市场价提供农事服务，村集体通过承包农事服务等方式增加村集体收入，同时通过务工就业等方式带动脱贫户、监测户及普通群众就业增收</t>
  </si>
  <si>
    <t>农作物全程托管配套机械</t>
  </si>
  <si>
    <t>大型玉米收割机1台，小麦收割机2台，小麦、玉米播种机1台，904型拖拉机2台，抓草机1台</t>
  </si>
  <si>
    <t>购置农业机械7台，通过实施项目，发展农事服务，带动村民就业，增加集体经济收入，带动当地产业发展</t>
  </si>
  <si>
    <t>大型农机具购置项目</t>
  </si>
  <si>
    <t>小梁村</t>
  </si>
  <si>
    <t>1.生物颗粒热风炉：燃煤、生物颗粒两用1台；2.下粮斗及承重格栅规格4000*4000*5000含格栅、进粮阀门等1台；3.斗式提升机：50T，1台；4.复合清理筛：含清理除尘平台、玻璃沙克龙爬梯、检修平台护栏、关风器等1台；5.刮板输送机：型号：TGSS4028*13.5M，50t1台；6.气手动阀门：300*300含电磁阀、气管、支架等2台；7.气泵：1台；8.斗式提升机：型号：TGSS40/28*13.5M.50t1台；9.刮板输送机平台，长12m*宽1m*高1.5m10.配电柜、电线、电缆；11.油漆。12.出料皮带机TGSS40*26M.50t/h。13.出料皮带机平台.长27m*宽1.5m*7米。14.设备链接平台维修平台1.5m*0.8米，1台</t>
  </si>
  <si>
    <t>购置农业机械1套及配套，通过实施项目，发展农事服务，带动村民就业，增加集体经济收入，带动当地产业发展</t>
  </si>
  <si>
    <t>农用无人机项目</t>
  </si>
  <si>
    <t>四山村</t>
  </si>
  <si>
    <t>大疆T50无人机3台</t>
  </si>
  <si>
    <t>购置农业机械3台，通过无人机打药、施肥、播种，实现规模化经营，增强农业科技化水平，增加村集体经济收入</t>
  </si>
  <si>
    <t>山头村农机具购置</t>
  </si>
  <si>
    <t>东方红2004拖拉机1台及匹配相应播种施肥旋耕机、犁、山芋起垄机、山芋收获机</t>
  </si>
  <si>
    <t>购置农业机械1台及配套，通过实施项目，发展农事服务，带动村民就业，增加集体经济收入，带动当地产业发展</t>
  </si>
  <si>
    <t>迪马牌玉米青储一体机1台，雷沃小麦联合收割机1台</t>
  </si>
  <si>
    <t>粮食产后综合服务中心</t>
  </si>
  <si>
    <t>供销社</t>
  </si>
  <si>
    <t>草庙水厂西</t>
  </si>
  <si>
    <t>一、种子（粮食）烘干系统：塔式烘干设备1台135万，卸粮坑接收房190㎡资金25万，工艺金属仓2座35万，配套设备（卸粮坑，液压翻板，清选、输送、除尘环保，钢结构等）1套175万，土建1套120万；二.散粮临时仓储：隔热钢板仓3座270万，配套设备（输送设备）1套115万，土建1套60万</t>
  </si>
  <si>
    <t>建设种子（粮食）烘干系统及散粮临时仓储，服务土地大托管后粮食粮食、烘干、储存、加工、销售等服务，年增加集体经济收入约36万元</t>
  </si>
  <si>
    <t>群众参与项目申报、实施过程监督、竣工后项目所在地受益；通过实施项目，流转土地解放劳动力，带动群众可以参与本项目或其他产业务工，增加家庭可支配收入</t>
  </si>
  <si>
    <t>向阳村优质水稻育秧工场</t>
  </si>
  <si>
    <t>向阳村</t>
  </si>
  <si>
    <t>1、建设育秧播种车间、暗化催芽室共300平方；2、水稻智能精量育秧播种生产线一套；3、稻田卫星整地机一台；4、10000平方水稻育秧炼苗场地建设及水肥管理设备</t>
  </si>
  <si>
    <t>推广优质香稻种植，推动水稻种植机械插秧，提高生产效率，每亩地可为农户增收约500元，村集体每年可通过育秧、插秧获得收益约3万元</t>
  </si>
  <si>
    <t>群众参与项目申报、实施过程监督、竣工后项目所在地受益；通过实施项目带动脱贫户及普通群众就近就地就业，增加工资收入，降低水稻种植农户生产成本，提高种地收益</t>
  </si>
  <si>
    <t>高油酸花生种植</t>
  </si>
  <si>
    <t>马厂村</t>
  </si>
  <si>
    <t>马厂村股份经济合作社</t>
  </si>
  <si>
    <t>建设1200平米（长度60米，宽20米）、高8米钢构农机库及附属设施（地坪1800平方），花生全程机械化种植设备2套</t>
  </si>
  <si>
    <t>建设标准化钢构农机库和花生全程机械化种植设备，为我村合作社解决高油酸花生种植全程机械化，储存加工等服务。解决群众种植难题，促进农民增收，年增加村集体经济收入约10万元</t>
  </si>
  <si>
    <t>群众参与项目申报、实施过程监督、竣工后项目所在地受益；通过实施项目，带动群众可以参与本项目或其他产业务工，增加家庭可支配收入</t>
  </si>
  <si>
    <t>侍圩南北主路</t>
  </si>
  <si>
    <t>交通局</t>
  </si>
  <si>
    <t>侍圩村</t>
  </si>
  <si>
    <t>圩里路口到侍南组</t>
  </si>
  <si>
    <t>分段维修，长282米，宽3.5米，12厘米厚级配碎石路基，18厘米厚混凝土面板</t>
  </si>
  <si>
    <t>建设道路0.282公里，提升村内基础设施水平，改善群众生产生活设施条件，方便出行</t>
  </si>
  <si>
    <t>薛秦路</t>
  </si>
  <si>
    <t>侍西路口至瓦韩秦庄</t>
  </si>
  <si>
    <t>分段维修，长280米，宽3.5米，18厘米厚级配碎石路基，20厘米厚混凝土面板</t>
  </si>
  <si>
    <t>建设道路0.28公里，提升村内基础设施水平，改善群众生产生活设施条件，方便出行</t>
  </si>
  <si>
    <t>孙李路</t>
  </si>
  <si>
    <t>孙巷村</t>
  </si>
  <si>
    <t>唐胜平门前路</t>
  </si>
  <si>
    <t>长471米，宽3.5米，12厘米厚级配碎石路基，18厘米厚混凝土面板</t>
  </si>
  <si>
    <t>建设道路0.471公里，提升村内基础设施水平，改善群众生产生活设施条件，方便出行</t>
  </si>
  <si>
    <t>村部门前1号路</t>
  </si>
  <si>
    <t>瓦韩村</t>
  </si>
  <si>
    <t>村部门口至水厂腊巷路</t>
  </si>
  <si>
    <t>分段维修，长104米，宽4米，12厘米厚级配碎石路基，18厘米厚混凝土面板</t>
  </si>
  <si>
    <t>建设道路0.104公里，提升村内基础设施水平，改善群众生产生活设施条件，方便出行</t>
  </si>
  <si>
    <t>蒋庄门口路</t>
  </si>
  <si>
    <t>汪尚村</t>
  </si>
  <si>
    <t>蒋成胜至蒋光想门口路</t>
  </si>
  <si>
    <t>长238米，宽3.5米，12厘米厚级配碎石路基，18厘米厚混凝土面板</t>
  </si>
  <si>
    <t>建设道路0.238公里，提升村内基础设施水平，改善群众生产生活设施条件，方便出行</t>
  </si>
  <si>
    <t>解庄组路</t>
  </si>
  <si>
    <t>夏庙村</t>
  </si>
  <si>
    <t>解憨子屋旁至解安民屋后</t>
  </si>
  <si>
    <t>分段维修，长183米，宽3.5米，12厘米厚级配碎石路基，18厘米厚混凝土面板</t>
  </si>
  <si>
    <t>建设道路0.183公里，提升村内基础设施水平，改善群众生产生活设施条件，方便出行</t>
  </si>
  <si>
    <t>小胡组路</t>
  </si>
  <si>
    <t>胡业军至胡其东门口</t>
  </si>
  <si>
    <t>分段维修，长138米，宽3.5米，12厘米厚级配碎石路基，18厘米厚混凝土面板</t>
  </si>
  <si>
    <t>建设道路0.138公里，提升村内基础设施水平，改善群众生产生活设施条件，方便出行</t>
  </si>
  <si>
    <t>通海村东组路</t>
  </si>
  <si>
    <t>包士才家往北</t>
  </si>
  <si>
    <t>全段维修3200平方米，利用原水泥面板铺设厚15厘米碎石基层+厚20厘米水泥面板</t>
  </si>
  <si>
    <t>建设道路3200平方米，提升村内基础设施水平，改善群众生产生活设施条件，方便出行</t>
  </si>
  <si>
    <t>小包组路</t>
  </si>
  <si>
    <t>包传宏门口至包开银屋后</t>
  </si>
  <si>
    <t>长293米，宽4米，12厘米厚级配碎石路基，18厘米厚混凝土面板</t>
  </si>
  <si>
    <t>建设道路0.293公里，提升村内基础设施水平，改善群众生产生活设施条件，方便出行</t>
  </si>
  <si>
    <t>陈庄东西路</t>
  </si>
  <si>
    <t>通海村陈庄</t>
  </si>
  <si>
    <t>长240米，宽4米，12厘米厚级配碎石路基，18厘米厚混凝土面板</t>
  </si>
  <si>
    <t>建设道路0.24公里，提升村内基础设施水平，改善群众生产生活设施条件，方便出行</t>
  </si>
  <si>
    <t>家宅集南路</t>
  </si>
  <si>
    <t>曹安村</t>
  </si>
  <si>
    <t>环县西路至曹金栋及曹佩超至曹金威</t>
  </si>
  <si>
    <t>长315米，宽4米，12厘米厚级配碎石路基，18厘米厚混凝土面板</t>
  </si>
  <si>
    <t>建设道路0.315公里，提升村内基础设施水平，改善群众生产生活设施条件，方便出行</t>
  </si>
  <si>
    <t>金刚路</t>
  </si>
  <si>
    <t>高集村</t>
  </si>
  <si>
    <t>郭金兰至郭金刚</t>
  </si>
  <si>
    <t>长380米，宽4米，12厘米厚级配碎石路基，18厘米厚混凝土面板</t>
  </si>
  <si>
    <t>建设道路0.38公里，提升村内基础设施水平，改善群众生产生活设施条件，方便出行</t>
  </si>
  <si>
    <t>李塘出村路</t>
  </si>
  <si>
    <t>三时村李塘组</t>
  </si>
  <si>
    <t>长162米，宽3.5米，12厘米厚级配碎石路基，18厘米厚混凝土面板</t>
  </si>
  <si>
    <t>建设道路0.162公里，提升村内基础设施水平，改善群众生产生活设施条件，方便出行</t>
  </si>
  <si>
    <t>玉华路</t>
  </si>
  <si>
    <t>时圩村</t>
  </si>
  <si>
    <t>郭圩组玉华家附件</t>
  </si>
  <si>
    <t>长200米，宽4米，12厘米厚级配碎石路基，18厘米厚混凝土面板</t>
  </si>
  <si>
    <t>建设道路0.2公里，提升村内基础设施水平，改善群众生产生活设施条件，方便出行</t>
  </si>
  <si>
    <t>刘李断头路</t>
  </si>
  <si>
    <t>刘李西头断头路</t>
  </si>
  <si>
    <t>长280米，宽4米，12厘米厚级配碎石路基，18厘米厚混凝土面板</t>
  </si>
  <si>
    <t>兴康路</t>
  </si>
  <si>
    <t>卢克星家到王康家</t>
  </si>
  <si>
    <t>长190米，宽4米，12厘米厚级配碎石路基，18厘米厚混凝土面板</t>
  </si>
  <si>
    <t>建设道路0.19公里，提升村内基础设施水平，改善群众生产生活设施条件，方便出行</t>
  </si>
  <si>
    <t>刘集学校路</t>
  </si>
  <si>
    <t>刘集学校</t>
  </si>
  <si>
    <t>长310米，宽3.5米，12厘米级配碎石路基，18厘米水泥混凝土面板</t>
  </si>
  <si>
    <t>建设道路0.31公里，提升村内基础设施水平，改善群众生产生活设施条件，方便出行</t>
  </si>
  <si>
    <t>大彭组中心路</t>
  </si>
  <si>
    <t>彭国锋家到343路</t>
  </si>
  <si>
    <t>长210米，宽4米，12厘米厚级配碎石路基，18厘米厚混凝土面板</t>
  </si>
  <si>
    <t>建设道路0.21公里，提升村内基础设施水平，改善群众生产生活设施条件，方便出行</t>
  </si>
  <si>
    <t>金宅路</t>
  </si>
  <si>
    <t>樊集村</t>
  </si>
  <si>
    <t>童道品向东到黄培省门前</t>
  </si>
  <si>
    <t>开庄中心路重建</t>
  </si>
  <si>
    <t>开庄养殖场南至泗墩路</t>
  </si>
  <si>
    <t>长820米，宽4米，12厘米厚级配碎石路基，18厘米厚混凝土面板</t>
  </si>
  <si>
    <t>建设道路0.82公里，提升村内基础设施水平，改善群众生产生活设施条件，方便出行</t>
  </si>
  <si>
    <t>佃户中心二路</t>
  </si>
  <si>
    <t>佃户北环村路至吕家志家</t>
  </si>
  <si>
    <t>长615米，宽4米，12厘米厚级配碎石路基，18厘米厚混凝土面板</t>
  </si>
  <si>
    <t>建设道路0.615公里，提升村内基础设施水平，改善群众生产生活设施条件，方便出行</t>
  </si>
  <si>
    <t>小杨庄道路维修改造</t>
  </si>
  <si>
    <t>小杨庄</t>
  </si>
  <si>
    <t>维修改造道路约6000平方米</t>
  </si>
  <si>
    <t>维修道路约6000平方米，提升村内基础设施水平，改善群众生产生活设施条件，方便出行</t>
  </si>
  <si>
    <t>大陈西路</t>
  </si>
  <si>
    <t>大陈西尹平加至十字路口至陈廷刚家门口</t>
  </si>
  <si>
    <t>长300米，宽4米，12厘米厚级配碎石路基，18厘米厚混凝土面板</t>
  </si>
  <si>
    <t>建设道路0.3公里，提升村内基础设施水平，改善群众生产生活设施条件，方便出行</t>
  </si>
  <si>
    <t>刚功路</t>
  </si>
  <si>
    <t>河西村</t>
  </si>
  <si>
    <t>曹绪刚至朱其功</t>
  </si>
  <si>
    <t>长386米，宽3米，12厘米厚级配碎石路基，18厘米厚混凝土面板</t>
  </si>
  <si>
    <t>建设道路0.386公里，提升村内基础设施水平，改善群众生产生活设施条件，方便出行</t>
  </si>
  <si>
    <t>红旗路一期</t>
  </si>
  <si>
    <t>红旗村</t>
  </si>
  <si>
    <t>娄桥至红旗村村部</t>
  </si>
  <si>
    <t>长2860米，宽4.5米，20厘米厚级配碎石路基，20厘米厚混凝土面板，1*2*5米宽平板桥1座，1*1*5过路涵5座</t>
  </si>
  <si>
    <t>建设道路2.86公里，提升村内基础设施水平，改善群众生产生活设施条件，方便出行</t>
  </si>
  <si>
    <t>欢平路</t>
  </si>
  <si>
    <t>谭欢家至毛翠平家</t>
  </si>
  <si>
    <t>长260米，宽3.5米，12厘米厚级配碎石路基，18厘米厚混凝土面板</t>
  </si>
  <si>
    <t>建设道路0.26公里，提升村内基础设施水平，改善群众生产生活设施条件，方便出行</t>
  </si>
  <si>
    <t>孙关路</t>
  </si>
  <si>
    <t>朱山村</t>
  </si>
  <si>
    <t>娄贤振屋东路（娄庄）</t>
  </si>
  <si>
    <t>长235米，宽4米，12厘米厚级配碎石路基，18厘米厚混凝土面板</t>
  </si>
  <si>
    <t>建设道路0.235公里，提升村内基础设施水平，改善群众生产生活设施条件，方便出行</t>
  </si>
  <si>
    <t>时铺中心路</t>
  </si>
  <si>
    <t>张乔村</t>
  </si>
  <si>
    <t>时铺中心路面</t>
  </si>
  <si>
    <t>长301米，宽3.5米，12厘米厚级配碎石路基，18厘米厚混凝土面板</t>
  </si>
  <si>
    <t>建设道路0.301公里，提升村内基础设施水平，改善群众生产生活设施条件，方便出行</t>
  </si>
  <si>
    <t>孟陈路</t>
  </si>
  <si>
    <t>张乔村、
白庙村</t>
  </si>
  <si>
    <t>张乔村孟圩-白庙村陈庄</t>
  </si>
  <si>
    <t>长5.092公里，宽6.5米，水泥路面，厚12厘米级配碎石路基+厚20厘米水泥混凝土及附属工程</t>
  </si>
  <si>
    <t>建设道路5.092公里，提升村内基础设施水平，改善群众生产生活设施条件，方便出行</t>
  </si>
  <si>
    <t>海堂路</t>
  </si>
  <si>
    <t>曹场村</t>
  </si>
  <si>
    <t>王胜海家至董兆堂家</t>
  </si>
  <si>
    <t>长400米，宽3.5米，12厘米厚级配碎石，18厘米厚混凝土面板</t>
  </si>
  <si>
    <t>建设道路0.4公里，提升村内基础设施水平，改善群众生产生活设施条件，方便出行</t>
  </si>
  <si>
    <t>德民自愿路</t>
  </si>
  <si>
    <t>卢德民屋南至曹自愿门口</t>
  </si>
  <si>
    <t>长230米，宽3米，12厘米厚级配碎石路基，18厘米厚混凝土面板</t>
  </si>
  <si>
    <t>建设道路0.23公里，提升村内基础设施水平，改善群众生产生活设施条件，方便出行</t>
  </si>
  <si>
    <t>小宝东路</t>
  </si>
  <si>
    <t>张小宝屋东至南中心水泥路</t>
  </si>
  <si>
    <t>长170米，宽3米，12厘米厚级配碎石路基，18厘米厚混凝土面板</t>
  </si>
  <si>
    <t>建设道路0.17公里，提升村内基础设施水平，改善群众生产生活设施条件，方便出行</t>
  </si>
  <si>
    <t>马圩四组中排路</t>
  </si>
  <si>
    <t>马圩四组</t>
  </si>
  <si>
    <t>长500米，宽3米，12厘米厚级配碎石路基，18厘米厚混凝土面板</t>
  </si>
  <si>
    <t>建设道路0.5公里，提升村内基础设施水平，改善群众生产生活设施条件，方便出行</t>
  </si>
  <si>
    <t>曹行前路</t>
  </si>
  <si>
    <t>曹行</t>
  </si>
  <si>
    <t>长147米，宽3米，12厘米厚级配碎石路基，18厘米厚混凝土面板</t>
  </si>
  <si>
    <t>建设道路0.147公里，提升村内基础设施水平，改善群众生产生活设施条件，方便出行</t>
  </si>
  <si>
    <t>改建</t>
  </si>
  <si>
    <t>双创孵化园区道路改造</t>
  </si>
  <si>
    <t>刘圩村</t>
  </si>
  <si>
    <t>双创孵化园金光大道、园区东路、南路</t>
  </si>
  <si>
    <t>路面修复11000平方米，沥青路面改造18600平方米及其他附属设施等</t>
  </si>
  <si>
    <t>修复路面11000平方米、建设道路18600平方米，提升村内基础设施水平，改善群众生产生活设施条件，方便出行</t>
  </si>
  <si>
    <t>刘北东沿河路</t>
  </si>
  <si>
    <t>小余沟刘北组东</t>
  </si>
  <si>
    <t>长140米，宽4米，12厘米厚级配碎石路基，18厘米厚混凝土面板</t>
  </si>
  <si>
    <t>建设道路0.14公里，提升村内基础设施水平，改善群众生产生活设施条件，方便出行</t>
  </si>
  <si>
    <t>小惠庄西头南北路</t>
  </si>
  <si>
    <t>庄南东西路-庄北东西沟</t>
  </si>
  <si>
    <t>长457米，宽3米，12厘米厚级配碎石，18厘米厚混凝土面板</t>
  </si>
  <si>
    <t>建设道路0.457公里，提升村内基础设施水平，改善群众生产生活设施条件，方便出行</t>
  </si>
  <si>
    <t>小惠南北路</t>
  </si>
  <si>
    <t>杨以江家吴红响家</t>
  </si>
  <si>
    <t>长212米，宽3米，12厘米厚级配碎石路基，18厘米厚混凝土面板</t>
  </si>
  <si>
    <t>建设道路0.212公里，提升村内基础设施水平，改善群众生产生活设施条件，方便出行</t>
  </si>
  <si>
    <t>谢宅东西三路</t>
  </si>
  <si>
    <t>西马村</t>
  </si>
  <si>
    <t>邱国权家至孙守忠家</t>
  </si>
  <si>
    <t>长219米，宽3米，12厘米厚级配碎石路基，18厘米厚混凝土面板</t>
  </si>
  <si>
    <t>建设道路0.219公里，提升村内基础设施水平，改善群众生产生活设施条件，方便出行</t>
  </si>
  <si>
    <t>石子厂前路</t>
  </si>
  <si>
    <t>大李村</t>
  </si>
  <si>
    <t>韩仝石子厂前面</t>
  </si>
  <si>
    <t>修复损毁道路长540米，宽3.5米，利用原水泥面板铺设厚15厘米碎石基层+厚20厘米水泥面板</t>
  </si>
  <si>
    <t>建设道路0.54公里，提升村内基础设施水平，改善群众生产生活设施条件，方便出行</t>
  </si>
  <si>
    <t>大李环乡路</t>
  </si>
  <si>
    <t>大李村环乡路</t>
  </si>
  <si>
    <t>修复损毁道路长790米，宽8米，18厘米厚级配碎石路基，20厘米厚混凝土面板</t>
  </si>
  <si>
    <t>建设道路0.79公里，提升村内基础设施水平，改善群众生产生活设施条件，方便出行</t>
  </si>
  <si>
    <t>大彭路</t>
  </si>
  <si>
    <t>彭增奎家至赵沟南公安驾校路</t>
  </si>
  <si>
    <t>道路总长953米（长365米宽4米）+（长588米宽7米），18厘米厚级配碎石路基，20厘米厚混凝土面板</t>
  </si>
  <si>
    <t>建设道路0.953公里，提升村内基础设施水平，改善群众生产生活设施条件，方便出行</t>
  </si>
  <si>
    <t>蟠龙山西环山路</t>
  </si>
  <si>
    <t>蟠龙山西</t>
  </si>
  <si>
    <t>长493米，宽6米，厚20厘米含灰量12%一层石灰稳定土、20厘米含灰量6%的一层水泥稳定土、6+4厘米两层沥青道路</t>
  </si>
  <si>
    <t>建设道路0.493公里，提升村内基础设施水平，改善群众生产生活设施条件，方便出行</t>
  </si>
  <si>
    <t>蟠龙山路</t>
  </si>
  <si>
    <t>蟠龙山山脚</t>
  </si>
  <si>
    <t>1.天池至蟠龙山西入口：长136米，宽4米；2.泗瓦公路至蟠龙山西入口：长416米，宽6米；在水泥路基础上铺设6+4厘米两层沥青道路</t>
  </si>
  <si>
    <t>建设道路0.552公里，提升村内基础设施水平，改善群众生产生活设施条件，方便出行</t>
  </si>
  <si>
    <t>东苏路</t>
  </si>
  <si>
    <t>屏北村</t>
  </si>
  <si>
    <t>屏北村部向北50米东西路</t>
  </si>
  <si>
    <t>长800米，宽4米，18厘米厚级配碎石路基，20厘米厚混凝土面板</t>
  </si>
  <si>
    <t>建设道路0.8公里，提升村内基础设施水平，改善群众生产生活设施条件，方便出行</t>
  </si>
  <si>
    <t>下刘组路</t>
  </si>
  <si>
    <t>徐贺村</t>
  </si>
  <si>
    <t>下刘组东乡道至门前路</t>
  </si>
  <si>
    <t>长260米，宽3.5米，12厘米厚级配碎石路基，18厘米厚混凝土面板，桥涵2座</t>
  </si>
  <si>
    <t>建设道路0.26公里，改善脱贫人口生产生活设施条件，提升村内基础设施水平</t>
  </si>
  <si>
    <t>五家柏南路</t>
  </si>
  <si>
    <t>钓台村</t>
  </si>
  <si>
    <t>五家柏组</t>
  </si>
  <si>
    <t>长706米，宽3.5米，12厘米厚级配碎石路基，18厘米厚混凝土面板；排水涵10米</t>
  </si>
  <si>
    <t>建设道路0.706公里及附属设施，提升村内基础设施水平，改善群众生产生活设施条件，方便出行</t>
  </si>
  <si>
    <t>山头镇养牛基地产业路（大惠路）</t>
  </si>
  <si>
    <t>惠庙村、宋圩村</t>
  </si>
  <si>
    <t>惠庙村惠祠至宋圩村大杨庄</t>
  </si>
  <si>
    <t>改扩建沥青道路1.5公里，宽5米，盖板涵2座及安防工程排水设施。其中新建道路1.3公里（20cm+20cm灰土，18cm+18cm水泥稳定土，6cm+4cm沥青路面）、维修重建0.2公里</t>
  </si>
  <si>
    <t>建设道路1.5公里，提升村内基础设施水平，改善群众生产生活设施条件，方便出行</t>
  </si>
  <si>
    <t>宋惠路</t>
  </si>
  <si>
    <t>惠庙村至宋圩村</t>
  </si>
  <si>
    <t>重建翻山路780米，宽4米，利用原水泥面板铺设15厘米碎石基层，20厘米水泥面板</t>
  </si>
  <si>
    <t>建设道路0.78公里，提升村内基础设施水平，改善群众生产生活设施条件，方便出行</t>
  </si>
  <si>
    <t>段墩南路</t>
  </si>
  <si>
    <t>骆场村</t>
  </si>
  <si>
    <t>段墩庄南</t>
  </si>
  <si>
    <t>长906米，宽4米，12厘米厚级配碎石路基，18厘米厚混凝土面板</t>
  </si>
  <si>
    <t>建设道路0.906公里，提升村内基础设施水平，改善群众生产生活设施条件，方便出行</t>
  </si>
  <si>
    <t>小柏西路</t>
  </si>
  <si>
    <t>小柏西至周宅东桥头</t>
  </si>
  <si>
    <t>长935米，宽3.5米，12厘米厚级配碎石路基，18厘米厚混凝土面板</t>
  </si>
  <si>
    <t>建设道路0.935公里，改善脱贫人口生产生活设施条件，提升村内基础设施水平</t>
  </si>
  <si>
    <t>西潼中路</t>
  </si>
  <si>
    <t>张店村</t>
  </si>
  <si>
    <t>张西组张广柳至张潼路</t>
  </si>
  <si>
    <t>长265米，宽4米，12厘米厚级配碎石路基，18厘米厚混凝土面板及排水设施</t>
  </si>
  <si>
    <t>建设道路0.265公里，提升村内基础设施水平，改善群众生产生活设施条件，方便出行</t>
  </si>
  <si>
    <t>张袁路</t>
  </si>
  <si>
    <t>张店村、袁张村</t>
  </si>
  <si>
    <t>张店村到袁张村</t>
  </si>
  <si>
    <t>长2250米，宽4米，利用原水泥面板铺设厚15厘米碎石基层+厚20厘米水泥面板，桥梁5座及配套设施</t>
  </si>
  <si>
    <t>建设道路2.25公里，提升村内基础设施水平，改善群众生产生活设施条件，方便出行</t>
  </si>
  <si>
    <t>吴西路</t>
  </si>
  <si>
    <t>彭铺社区</t>
  </si>
  <si>
    <t>303路到新汴河北堰</t>
  </si>
  <si>
    <t>长560米，宽4米，12厘米厚级配碎石路基，18厘米厚混凝土面板</t>
  </si>
  <si>
    <t>建设道路0.56公里，改善脱贫人口生产生活设施条件，提升村内基础设施水平</t>
  </si>
  <si>
    <t>亮礼路</t>
  </si>
  <si>
    <t>沟东组高现亮家到高学礼家</t>
  </si>
  <si>
    <t>长353米，宽3米，12厘米厚级配碎石路基，18厘米厚混凝土面板</t>
  </si>
  <si>
    <t>建设道路0.353公里，提升村内基础设施水平，改善群众生产生活设施条件，方便出行</t>
  </si>
  <si>
    <t>言堂路</t>
  </si>
  <si>
    <t>沟东组陈其言家至张银堂家</t>
  </si>
  <si>
    <t>长200米，宽3.5米，12厘米厚级配碎石路基，18厘米厚混凝土面板</t>
  </si>
  <si>
    <t>古汴河路</t>
  </si>
  <si>
    <t>小汴河北大王至北小王段，小王幼儿园对面路，沟东路</t>
  </si>
  <si>
    <t>大小王河边路长448米，小王幼儿园路长141米，宽3.5米；州取路（沟东路）长201米，宽3米；12厘米厚级配碎石路基，18厘米厚混凝土面板</t>
  </si>
  <si>
    <t>村部西路</t>
  </si>
  <si>
    <t>赵庄村</t>
  </si>
  <si>
    <t>村部西引河桥至环镇路</t>
  </si>
  <si>
    <t>长420米，宽4米，12厘米厚级配碎石路基，18厘米厚混凝土面板</t>
  </si>
  <si>
    <t>建设道路0.420公里，提升村内基础设施水平，改善群众生产生活设施条件，方便出行</t>
  </si>
  <si>
    <t>看守所至运河路</t>
  </si>
  <si>
    <t>东发社区</t>
  </si>
  <si>
    <t>看守所至古运河段路</t>
  </si>
  <si>
    <t>长370米，宽4米，18厘米厚水稳层，4+3厘米厚沥青面层</t>
  </si>
  <si>
    <t>建设道路0.37公里，提升村内基础设施水平，改善群众生产生活设施条件，方便出行</t>
  </si>
  <si>
    <t>小袁南路</t>
  </si>
  <si>
    <t>陡张村</t>
  </si>
  <si>
    <t>小袁南至陆行路</t>
  </si>
  <si>
    <t>长446米，宽4米，12厘米厚级配碎石路基，18厘米厚混凝土面板</t>
  </si>
  <si>
    <t>建设道路0.446公里，提升村内基础设施水平，改善群众生产生活设施条件，方便出行</t>
  </si>
  <si>
    <t>陈场路</t>
  </si>
  <si>
    <t>瓦坊村</t>
  </si>
  <si>
    <t>垃圾站至陈场庄</t>
  </si>
  <si>
    <t>长1217米，宽4米，12厘米厚级配碎石路基，18厘米厚混凝土面板</t>
  </si>
  <si>
    <t>建设道路1.217公里，提升村内基础设施水平，改善群众生产生活设施条件，方便出行</t>
  </si>
  <si>
    <t>后戚组后排路</t>
  </si>
  <si>
    <t>戚庙村</t>
  </si>
  <si>
    <t>后戚组后排</t>
  </si>
  <si>
    <t>长120米，宽4米，12厘米厚级配碎石路基，18厘米厚混凝土面板</t>
  </si>
  <si>
    <t>建设道路0.12公里，提升村内基础设施水平，改善群众生产生活设施条件，方便出行</t>
  </si>
  <si>
    <t>小李北东风路</t>
  </si>
  <si>
    <t>邵庄村</t>
  </si>
  <si>
    <t>小李庄北与灵璧地交界</t>
  </si>
  <si>
    <t>长400米，宽4米，18厘米厚级配碎石路基，20厘米厚混凝土面板</t>
  </si>
  <si>
    <t>唐河至小于路</t>
  </si>
  <si>
    <t>四河村</t>
  </si>
  <si>
    <t>小于组</t>
  </si>
  <si>
    <t>错车道2处，每处2.5米*20米及附属设施</t>
  </si>
  <si>
    <t>建设道路100平方米，提升村内基础设施水平，改善群众生产生活设施条件，方便出行</t>
  </si>
  <si>
    <t>陈庄断头路</t>
  </si>
  <si>
    <t>陈飞家东路向西向南至陈庄东西路</t>
  </si>
  <si>
    <t>黄沟南路</t>
  </si>
  <si>
    <t>长沟村</t>
  </si>
  <si>
    <t>黄沟桥南至前长路</t>
  </si>
  <si>
    <t>长430米，宽3.5米，12厘米厚级配碎石路基，18厘米厚混凝土面板</t>
  </si>
  <si>
    <t>建设道路0.43公里，提升村内基础设施水平，改善群众生产生活设施条件，方便出行</t>
  </si>
  <si>
    <t>改扩建</t>
  </si>
  <si>
    <t>沟塘综合整治工程</t>
  </si>
  <si>
    <t>水利局</t>
  </si>
  <si>
    <t>草沟村</t>
  </si>
  <si>
    <t>草沟村部东南香水桥</t>
  </si>
  <si>
    <t>长约205米，宽约55米，清淤约10000方</t>
  </si>
  <si>
    <t>治理沟塘1个，提升水利配套设施建设水平，改善生产生活环境，方便群众发展生产</t>
  </si>
  <si>
    <t>群众参与项目申报、实施过程监督、竣工后项目所在地受益；通过水利设施建设，改善群众生产生活条件，带动群众发展生产</t>
  </si>
  <si>
    <t>翻水闸至公墓地</t>
  </si>
  <si>
    <t>长约173米，宽约108米，清淤约15800方</t>
  </si>
  <si>
    <t>财政所东侧</t>
  </si>
  <si>
    <t>长约58米，宽约41米，清淤约2400方</t>
  </si>
  <si>
    <t>沈石沟渠疏浚</t>
  </si>
  <si>
    <t>疏浚沟渠7条约2300米</t>
  </si>
  <si>
    <t>疏浚沟渠约2.3公里，提升水利基础设施建设水平，改善生产生活条件，方便群众发展生产</t>
  </si>
  <si>
    <t>路陈大沟疏浚</t>
  </si>
  <si>
    <t>大张村</t>
  </si>
  <si>
    <t>路庄东头到汴沱沟</t>
  </si>
  <si>
    <t>长3150米，口宽9-17m，底宽3m，深4米，清淤土方6.6万方</t>
  </si>
  <si>
    <t>沟渠疏浚3.15公里，清淤6.6万方，防洪排涝，提升水利基础设施建设水平，改善生产生活条件，方便群众发展生产</t>
  </si>
  <si>
    <t>秦桥村</t>
  </si>
  <si>
    <t>秦桥卫生室东南无名沟</t>
  </si>
  <si>
    <t>长约450米，宽约13米，清淤约2700方</t>
  </si>
  <si>
    <t>薛庄桥</t>
  </si>
  <si>
    <t>薛庄公厕</t>
  </si>
  <si>
    <t>1*4*6m，板桥1座</t>
  </si>
  <si>
    <t>建设板桥1座，提升水利基础设施建设水平，改善生产生活条件，方便群众发展生产</t>
  </si>
  <si>
    <t>小王沟治理</t>
  </si>
  <si>
    <t>小王南湖闸到大胡老电管站</t>
  </si>
  <si>
    <t>长2500m，口宽8-10m，深3m，清淤土方1.8万方，配套1*4*6m板桥1座</t>
  </si>
  <si>
    <t>沟渠疏浚2.5公里，清淤1.8万方及配套板桥1座，防洪排涝，提升水利基础设施建设水平，改善生产生活条件，方便群众发展生产</t>
  </si>
  <si>
    <t>大胡南桥</t>
  </si>
  <si>
    <t>秦庄西桥</t>
  </si>
  <si>
    <t>瓦韩村秦庄西</t>
  </si>
  <si>
    <t>1*6*6m，板桥1座</t>
  </si>
  <si>
    <t>新钱庄西平板桥</t>
  </si>
  <si>
    <t>新钱西生产路与草夏路沟边</t>
  </si>
  <si>
    <t>刘东桥</t>
  </si>
  <si>
    <t>小刘庄东湖大沟</t>
  </si>
  <si>
    <t>大魏343南桥</t>
  </si>
  <si>
    <t>大魏组343路向南</t>
  </si>
  <si>
    <t>大魏老年房西桥</t>
  </si>
  <si>
    <t>大魏组与小魏组交界处</t>
  </si>
  <si>
    <t>藕塘沟小张组</t>
  </si>
  <si>
    <t>长约500米，宽约20米，清淤约7500方</t>
  </si>
  <si>
    <t>藕塘沟疏浚</t>
  </si>
  <si>
    <t>魏圩小区到东湖</t>
  </si>
  <si>
    <t>900m*6m沟渠疏浚整治</t>
  </si>
  <si>
    <t>疏浚沟渠约0.9公里，提升水利基础设施建设水平，改善生产生活条件，方便群众发展生产</t>
  </si>
  <si>
    <t>大史大渠重建</t>
  </si>
  <si>
    <t>治岗村</t>
  </si>
  <si>
    <t>治岗村境内</t>
  </si>
  <si>
    <t>重建干渠长1110米，重建放水口3座，重建节制闸1座，新建节制闸1座，板桥3座，线路改造，防护栏等</t>
  </si>
  <si>
    <t>重建渠道1.11公里及配套设施，提升水利基础设施建设水平，改善生产生活条件，方便群众发展生产</t>
  </si>
  <si>
    <t>邓公村</t>
  </si>
  <si>
    <t>山芋食品产业园</t>
  </si>
  <si>
    <t>天京食品厂南沟长约900米，宽约6米，清淤约1800方；山芋产业园厂房南沟长约800米，宽约6米，清淤约1600方</t>
  </si>
  <si>
    <t>治理沟塘2个，提升水利配套设施建设水平，改善生产生活环境，方便群众发展生产</t>
  </si>
  <si>
    <t>皇姑村</t>
  </si>
  <si>
    <t>皇姑村后袁至徽杨门业</t>
  </si>
  <si>
    <t>长约1500米，宽约8米，清淤约7500方</t>
  </si>
  <si>
    <t>大路口镇管网改造工程</t>
  </si>
  <si>
    <t>龙沟村</t>
  </si>
  <si>
    <t>DN110管300米、DN90管3350米、DN63管2450、DN40管5610、DN32管1310米及其他附属工程</t>
  </si>
  <si>
    <t>建设供水管道及附属，完善农村供水体系建设，巩固农村饮水安全成果，补齐农饮工程建设短板</t>
  </si>
  <si>
    <t>群众参与项目申报、实施过程监督、竣工后项目所在地受益；通过完善农村供水体系建设，保障饮水安全，改善生产生活条件</t>
  </si>
  <si>
    <t>卢庄桥</t>
  </si>
  <si>
    <t>龙湖村</t>
  </si>
  <si>
    <t>卢庄</t>
  </si>
  <si>
    <t>1*2*6m，板桥1座</t>
  </si>
  <si>
    <t>五四灌溉大沟治理</t>
  </si>
  <si>
    <t>西李村</t>
  </si>
  <si>
    <t>东墩组</t>
  </si>
  <si>
    <t>长3246米，口宽16-20m，底宽3m，深4m，清淤土方4.8万方，配套1*6*6m板桥3座</t>
  </si>
  <si>
    <t>沟渠疏浚3.246公里，清淤4.8万方及配套板桥3座，防洪排涝，提升水利基础设施建设水平，改善生产生活条件，方便群众发展生产</t>
  </si>
  <si>
    <t>三时村管网改造工程</t>
  </si>
  <si>
    <t>后时庄</t>
  </si>
  <si>
    <t>铺设DN50PE管405米</t>
  </si>
  <si>
    <t>建设农饮管网405米，巩固农村饮水安全成果，补齐农村饮水工程建设短板</t>
  </si>
  <si>
    <t>群众参与项目申报、实施过程监督、竣工后项目所在地受益；通过建设农饮管网，提高安全饮水设施建设水平，保障饮水安全</t>
  </si>
  <si>
    <t>三田庄内桥</t>
  </si>
  <si>
    <t>三田庄内东西路上</t>
  </si>
  <si>
    <t>1*8*6m，板桥1座</t>
  </si>
  <si>
    <t>小张西闸</t>
  </si>
  <si>
    <t>吴集村</t>
  </si>
  <si>
    <t>小张西</t>
  </si>
  <si>
    <t>1*2m涵闸，疏浚闸上游510米沟</t>
  </si>
  <si>
    <t>建设涵闸1座、疏浚沟渠约0.51公里，提升水利基础设施建设水平，改善生产生活条件，方便群众发展生产</t>
  </si>
  <si>
    <t>小张西桥</t>
  </si>
  <si>
    <t>大万东桥</t>
  </si>
  <si>
    <t>大万东</t>
  </si>
  <si>
    <t>拆除护栏重建钢筋混凝土防撞护栏42米</t>
  </si>
  <si>
    <t>维修板桥1座，提升水利基础设施建设水平，改善生产生活条件，方便群众发展生产</t>
  </si>
  <si>
    <t>小魏西桥</t>
  </si>
  <si>
    <t>小魏西</t>
  </si>
  <si>
    <t>二卢西桥</t>
  </si>
  <si>
    <t>二卢西</t>
  </si>
  <si>
    <t>石拱桥跨径10米，拆除混凝土桥面，拱圈及侧墙维修加固，换拱上填料，现浇钢筋混凝土路面及防撞护栏</t>
  </si>
  <si>
    <t>维修拱桥1座，提升水利基础设施建设水平，改善生产生活条件，方便群众发展生产</t>
  </si>
  <si>
    <t>魏沟综合治理</t>
  </si>
  <si>
    <t>赵集村、时圩村、小丁村、吴集村</t>
  </si>
  <si>
    <t>魏沟</t>
  </si>
  <si>
    <t>长7500m，口宽25米，底宽平均6米，深5米，土方14.4万方，含土方平整、挖树根等</t>
  </si>
  <si>
    <t>沟渠疏浚7.5公里，清淤14.4万方，防洪排涝，提升水利基础设施建设水平，改善生产生活条件，方便群众发展生产</t>
  </si>
  <si>
    <t>佃庄村小学</t>
  </si>
  <si>
    <t>小学东长约120米，宽约55米，清淤约6600方；小学后长约35米，宽约35米，清淤约1225方</t>
  </si>
  <si>
    <t>漂陈猪场桥</t>
  </si>
  <si>
    <t>和谐村</t>
  </si>
  <si>
    <t>1*2*6m，板桥3座</t>
  </si>
  <si>
    <t>建设板桥3座，提升水利基础设施建设水平，改善生产生活条件，方便群众发展生产</t>
  </si>
  <si>
    <t>高陈沟治理</t>
  </si>
  <si>
    <t>万安村、和谐村</t>
  </si>
  <si>
    <t>小高庄至泗濉运河</t>
  </si>
  <si>
    <t>长2400m，口宽16m，底宽2m，深3.5m，清淤土方量2.16万方</t>
  </si>
  <si>
    <t>沟渠疏浚2.4公里，清淤2.16万方，防洪排涝，提升水利基础设施建设水平，改善生产生活条件，方便群众发展生产</t>
  </si>
  <si>
    <t>王印桥</t>
  </si>
  <si>
    <t>王印-东彭路</t>
  </si>
  <si>
    <t>小顾猪场桥</t>
  </si>
  <si>
    <t>小顾猪场</t>
  </si>
  <si>
    <t>老河清淤疏浚</t>
  </si>
  <si>
    <t>国道343北大彭小张组</t>
  </si>
  <si>
    <t>长4840米，口宽22米，底宽4米，深4.5米，清淤土方13.3万方</t>
  </si>
  <si>
    <t>沟渠疏浚4.84公里，清淤13.3万方，防洪排涝，提升水利基础设施建设水平，改善生产生活条件，方便群众发展生产</t>
  </si>
  <si>
    <t>新万西节水闸</t>
  </si>
  <si>
    <t>大桥村</t>
  </si>
  <si>
    <t>新万西</t>
  </si>
  <si>
    <t>1*2m，节制闸1座</t>
  </si>
  <si>
    <t>建设节制闸1座，防洪排涝，提升水利基础设施建设水平，改善生产生活条件，方便群众发展生产</t>
  </si>
  <si>
    <t>桥郭沟疏浚</t>
  </si>
  <si>
    <t>桥郭沟</t>
  </si>
  <si>
    <t>长1750米，口宽22米，底宽4米，深4.5米，清淤土方5.1万方</t>
  </si>
  <si>
    <t>沟渠疏浚1.75公里，清淤5.1万方，防洪排涝，提升水利基础设施建设水平，改善生产生活条件，方便群众发展生产</t>
  </si>
  <si>
    <t>桥郭沟北桥</t>
  </si>
  <si>
    <t>桥郭沟新郭路处</t>
  </si>
  <si>
    <t>红梅南桥</t>
  </si>
  <si>
    <t>万红梅南</t>
  </si>
  <si>
    <t>赵宅北桥</t>
  </si>
  <si>
    <t>赵宅北路，丁敬兵南</t>
  </si>
  <si>
    <t>丁湖镇管网改造工程</t>
  </si>
  <si>
    <t>铺设DN90管1300米、DN75管1000米、DN63管1273米、DN50管4661米、DN32管2950米及其他附属工程</t>
  </si>
  <si>
    <t>丁湖村管网改造工程</t>
  </si>
  <si>
    <t>丁湖村</t>
  </si>
  <si>
    <t>丁湖街鱼市</t>
  </si>
  <si>
    <t>铺设DN110PE管道905米</t>
  </si>
  <si>
    <t>建设农饮管网905米，巩固农村饮水安全成果，补齐农村饮水工程建设短板</t>
  </si>
  <si>
    <t>丁湖中学东侧</t>
  </si>
  <si>
    <t>长约980米，宽约8米，清淤约4900方</t>
  </si>
  <si>
    <t>大重沟治理</t>
  </si>
  <si>
    <t>丁湖村、石丁村</t>
  </si>
  <si>
    <t>大重沟</t>
  </si>
  <si>
    <t>长4300m，口宽13-16m，底宽3m，深3.5m，清淤土方5.2万方，配套1*3*3m节制闸1座、1*6*6m板桥1座</t>
  </si>
  <si>
    <t>沟渠疏浚4.3公里，清淤5.2万方，配套节制闸1座板桥1座，防洪排涝，提升水利基础设施建设水平，改善生产生活条件，方便群众发展生产</t>
  </si>
  <si>
    <t>仝沟桥</t>
  </si>
  <si>
    <t>樊仝路面孙德文家西</t>
  </si>
  <si>
    <t>1*1*1.5m闸带桥</t>
  </si>
  <si>
    <t>建设闸带桥1座，提升水利基础设施建设水平，改善生产生活条件，方便群众发展生产</t>
  </si>
  <si>
    <t>毛石渠南头到樊仝路</t>
  </si>
  <si>
    <t>长约1700米，宽约8米，清淤约5100方</t>
  </si>
  <si>
    <t>沙沟治理</t>
  </si>
  <si>
    <t>索滩村</t>
  </si>
  <si>
    <t>冯巷组</t>
  </si>
  <si>
    <t>长1510m，口宽13-16m，底宽3m，深3.5m，清淤土方1.8万方，配套1*3*3m节制闸1座</t>
  </si>
  <si>
    <t>沟渠疏浚1.51公里，清淤1.8万方及配套节制闸1座，防洪排涝，提升水利基础设施建设水平，改善生产生活条件，方便群众发展生产</t>
  </si>
  <si>
    <t>王岗板桥</t>
  </si>
  <si>
    <t>王岗中公厕处</t>
  </si>
  <si>
    <t>项沟村小魏庄</t>
  </si>
  <si>
    <t>长约286米，宽约14米，清淤约4000方</t>
  </si>
  <si>
    <t>项沟村小魏庄光伏电站南侧</t>
  </si>
  <si>
    <t>长约200米，宽约7米，清淤约1000方</t>
  </si>
  <si>
    <t>运粮河综合治理</t>
  </si>
  <si>
    <t>陈圩村、三甄村</t>
  </si>
  <si>
    <t>小黄河姚沟闸至新臭蒲沟</t>
  </si>
  <si>
    <t>长1550m，口宽12~28m，深3.5m，坡比1：1.5，清淤土方3万方；重建1*4*6m板桥3座</t>
  </si>
  <si>
    <t>沟渠疏浚1.55公里，清淤3万方及配套板桥3座，防洪排涝，提升水利基础设施建设水平，改善生产生活条件，方便群众发展生产</t>
  </si>
  <si>
    <t>守川桥</t>
  </si>
  <si>
    <t>韩徐村</t>
  </si>
  <si>
    <t>赵守川住宅南边东西向上</t>
  </si>
  <si>
    <t>黑塔水厂扩容及中小学安装自来水工程</t>
  </si>
  <si>
    <t>黑塔村</t>
  </si>
  <si>
    <t>新打120米深水源井及配套两眼，中小学安装自来水PEdn90管1200米，PEdn75管220米，PEdn50管200米。</t>
  </si>
  <si>
    <t>建设水源井2眼及供水管道等附属，完善农村供水体系建设，巩固农村饮水安全成果，补齐农饮工程建设短板</t>
  </si>
  <si>
    <t>界牌村管网改造工程</t>
  </si>
  <si>
    <t>界牌村</t>
  </si>
  <si>
    <t>小刘庄</t>
  </si>
  <si>
    <t>铺设DN110管1250米、DN90管450米</t>
  </si>
  <si>
    <t>新关中沟桥</t>
  </si>
  <si>
    <t>倪姚村</t>
  </si>
  <si>
    <t>倪姚村新关组</t>
  </si>
  <si>
    <t>凄北沟闸桥</t>
  </si>
  <si>
    <t>大倪庄凄北沟闸桥</t>
  </si>
  <si>
    <t>2*3m，闸带桥1座及附属</t>
  </si>
  <si>
    <t>建设闸带桥1座及附属，防洪排涝，提升水利基础设施建设水平，改善生产生活条件，方便群众发展生产</t>
  </si>
  <si>
    <t>村部东桥</t>
  </si>
  <si>
    <t>倪姚村部东</t>
  </si>
  <si>
    <t>米沟综合治理</t>
  </si>
  <si>
    <t>商砼站至小王庄至前马</t>
  </si>
  <si>
    <t>长2780m，口宽8~15m，深3.5m，坡比1：1.5，清淤土方3.5万方；重建1*6*6m、1*4*6m板桥各1座</t>
  </si>
  <si>
    <t>沟渠疏浚2.78公里，清淤3.5万方及配套板桥2座，防洪排涝，提升水利基础设施建设水平，改善生产生活条件，方便群众发展生产</t>
  </si>
  <si>
    <t>三陈村管网改造工程</t>
  </si>
  <si>
    <t>大蒋庄铺设DN75管200米、DN63管434米、DN40管40米，村部东大路（南北路）至北小河428米PE50管，胡圩南大路至北新桥（南北路）335米PE110管，季桥庄西至庄中（东西路）250米PE75管，季桥草场至陈台庄西头（南北路）965米PE110管，陈台庄西头至庄中桥255米PE75管</t>
  </si>
  <si>
    <t>陈台沟综合治理</t>
  </si>
  <si>
    <t>三葛村、界牌村</t>
  </si>
  <si>
    <t>小魏庄西至三陈与界牌交界</t>
  </si>
  <si>
    <t>长8260m，口宽20m-25m，深5.0m，坡比1：2，清淤土方16.52万方；附属中沟4条，长5658m，口宽10-15m，深3.5m,坡比1：1.5，清淤土方7.489万方；重建2*6*6m桥2座</t>
  </si>
  <si>
    <t>沟渠疏浚13.918公里，清淤24.009万方及配套板桥2座，防洪排涝，提升水利基础设施建设水平，改善生产生活条件，方便群众发展生产</t>
  </si>
  <si>
    <t>帮生桥</t>
  </si>
  <si>
    <t>三甄村</t>
  </si>
  <si>
    <t>陈帮生门口</t>
  </si>
  <si>
    <t>杨圩小区东桥东西大沟至嘴闸</t>
  </si>
  <si>
    <t>老臭蒲沟长约850米，宽约15米 清淤约6000方</t>
  </si>
  <si>
    <t>小梁水厂机电设备</t>
  </si>
  <si>
    <t>小梁水厂</t>
  </si>
  <si>
    <t>更换深井潜水泵4台套及附属设施</t>
  </si>
  <si>
    <t>建设潜水泵4台及附属，完善农村供水体系建设，巩固农村饮水安全成果，补齐农饮工程建设短板</t>
  </si>
  <si>
    <t>小梁村部西南角汪塘</t>
  </si>
  <si>
    <t>长约80米，宽约16米，清淤约1040方</t>
  </si>
  <si>
    <t>张庄汪塘</t>
  </si>
  <si>
    <t>长约100米，宽约20米，清淤约1500方</t>
  </si>
  <si>
    <t>娄马超市南</t>
  </si>
  <si>
    <t>长约120米，宽约26米，清淤约2400方</t>
  </si>
  <si>
    <t>小许庄路</t>
  </si>
  <si>
    <t>长约200米，宽约20米，清淤约4000方</t>
  </si>
  <si>
    <t>王广林养牛场南</t>
  </si>
  <si>
    <t>长约300米，宽约13米，清淤约2100方</t>
  </si>
  <si>
    <t>虹灵沟整治</t>
  </si>
  <si>
    <t>虹灵沟边</t>
  </si>
  <si>
    <t>1*2m小闸1座及排水沟，1*2*6m板桥1座</t>
  </si>
  <si>
    <t>建设板桥1座、闸1座及附属设施，提升水利基础设施建设水平，改善生产生活条件，方便群众发展生产</t>
  </si>
  <si>
    <t>曹南沟综合治理</t>
  </si>
  <si>
    <t>红星村、三官村、曹场村</t>
  </si>
  <si>
    <t>杨集镇交界至民利河</t>
  </si>
  <si>
    <t>长3200m，口宽10-15m，底宽3m，深3.5m，土方量约3.2万方，含土方整平，挖树根等；配套1*4*6m板桥4座</t>
  </si>
  <si>
    <t>沟渠疏浚3.2公里，清淤3.2万方及配套板桥4座，防洪排涝，提升水利基础设施建设水平，改善生产生活条件，方便群众发展生产</t>
  </si>
  <si>
    <t>华新村</t>
  </si>
  <si>
    <t>魏居民家北侧魏场庄十字路口</t>
  </si>
  <si>
    <t>长约50米，宽约30米，清淤约1400方</t>
  </si>
  <si>
    <t>华新村卓班场</t>
  </si>
  <si>
    <t>长约100米，宽约50米，清淤约5000方</t>
  </si>
  <si>
    <t>黄东沟入民利河桥</t>
  </si>
  <si>
    <t>黄圩村</t>
  </si>
  <si>
    <t>黄东沟入民利河平板桥</t>
  </si>
  <si>
    <t>卢圩村</t>
  </si>
  <si>
    <t>卢圩村梁庄梁丰家东北</t>
  </si>
  <si>
    <t>长约160米，宽约30米，清淤约4800方</t>
  </si>
  <si>
    <t>牧满沟综合治理</t>
  </si>
  <si>
    <t>三官村</t>
  </si>
  <si>
    <t>杨集镇交界至三官村满庄</t>
  </si>
  <si>
    <t>长2700m，口宽10-13m，底宽3m，深3.5m，土方量约2.7万方，配套1*4*6板桥3座</t>
  </si>
  <si>
    <t>沟渠疏浚2.7公里，清淤2.7万方及配套板桥3座，防洪排涝，提升水利基础设施建设水平，改善生产生活条件，方便群众发展生产</t>
  </si>
  <si>
    <t>钱曹东桥</t>
  </si>
  <si>
    <t>三侯村</t>
  </si>
  <si>
    <t>钱曹庄东头桥</t>
  </si>
  <si>
    <t>钱曹西桥</t>
  </si>
  <si>
    <t>钱曹庄西头桥（许乐乐）</t>
  </si>
  <si>
    <t>三侯村钱曹</t>
  </si>
  <si>
    <t>长约60米，宽约35米，清淤约2100方</t>
  </si>
  <si>
    <t>孙苏村</t>
  </si>
  <si>
    <t>孙苏村大苏庄北</t>
  </si>
  <si>
    <t>长约37米，宽约27米，清淤约930方</t>
  </si>
  <si>
    <t>王宅村</t>
  </si>
  <si>
    <t>王宅村郭场</t>
  </si>
  <si>
    <t>长约100米，宽约20米，清淤约2000方</t>
  </si>
  <si>
    <t>前戚村</t>
  </si>
  <si>
    <t>前戚庄</t>
  </si>
  <si>
    <t>东西汪长约150米，宽约55米，清淤约7500方；西小汪长约80米，宽约10米，清淤约700方；南北汪长约380米，宽约15米，清淤约5000方</t>
  </si>
  <si>
    <t>治理沟塘3个，提升水利配套设施建设水平，改善生产生活环境，方便群众发展生产</t>
  </si>
  <si>
    <t>后刘圩河西桥</t>
  </si>
  <si>
    <t>后刘圩一组河西</t>
  </si>
  <si>
    <t>谢宅西桥</t>
  </si>
  <si>
    <t>谢宅西</t>
  </si>
  <si>
    <t>老潼河小闸</t>
  </si>
  <si>
    <t>老潼河北岸</t>
  </si>
  <si>
    <t>中马、谢宅、西马1.5m小闸共3座</t>
  </si>
  <si>
    <t>建设涵闸3座，提升水利基础设施建设水平，改善生产生活条件，方便群众发展生产</t>
  </si>
  <si>
    <t>许宅沟整治</t>
  </si>
  <si>
    <t>张谷村</t>
  </si>
  <si>
    <t>张谷村王宅凤凰嘴北至许宅南</t>
  </si>
  <si>
    <t>长1750米，口宽10米，底宽2米，深3.5米，清淤土方2.0万方；配套1*4*6m，板桥2座</t>
  </si>
  <si>
    <t>沟渠疏浚1.75公里，清淤2万方及配套板桥2座，防洪排涝，提升水利基础设施建设水平，改善生产生活条件，方便群众发展生产</t>
  </si>
  <si>
    <t>小张水库灌溉功能恢复</t>
  </si>
  <si>
    <t>秦集圩平枯路桥南200米</t>
  </si>
  <si>
    <t>搜箭沟清淤疏浚2.2km；附属中小沟疏浚3.5km；新建电灌站1座；新建2.5m节制闸1座；建设输水管道1.5km</t>
  </si>
  <si>
    <t>建设电灌站1座及配套设施，进行河道疏浚，提升水利配套设施建设水平，改善生产生活条件，方便群众发展生产</t>
  </si>
  <si>
    <t>小陈南桥</t>
  </si>
  <si>
    <t>屏东村</t>
  </si>
  <si>
    <t>小陈南姚北沟</t>
  </si>
  <si>
    <t>姚北沟桥</t>
  </si>
  <si>
    <t>后姚北姚北沟</t>
  </si>
  <si>
    <t>1*4*4.5m，维修桥1座</t>
  </si>
  <si>
    <t>邢沟西桥</t>
  </si>
  <si>
    <t>屏吴路南邢沟西</t>
  </si>
  <si>
    <t>吴刘沟桥</t>
  </si>
  <si>
    <t>屏西村</t>
  </si>
  <si>
    <t>褚马小学西南吴刘沟</t>
  </si>
  <si>
    <t>1*5*6m，板桥1座</t>
  </si>
  <si>
    <t>马沟桥</t>
  </si>
  <si>
    <t>占邱南马沟桥</t>
  </si>
  <si>
    <t>龙南穿堤涵</t>
  </si>
  <si>
    <t>蔡圩村</t>
  </si>
  <si>
    <t>龙河南岸</t>
  </si>
  <si>
    <t>1*2*3m，穿堤涵1座</t>
  </si>
  <si>
    <t>建设穿堤涵1座，防洪排涝，提升水利基础设施建设水平，改善生产生活条件，方便群众发展生产</t>
  </si>
  <si>
    <t>朱条桥</t>
  </si>
  <si>
    <t>朱条组</t>
  </si>
  <si>
    <t>友谊沟治理</t>
  </si>
  <si>
    <t>友谊沟</t>
  </si>
  <si>
    <t>长1850m，口宽14m，底宽2.0m，深3.0m，清淤土方2.4万方</t>
  </si>
  <si>
    <t>沟渠疏浚1.85公里，清淤2.4万方，防洪排涝，提升水利基础设施建设水平，改善生产生活条件，方便群众发展生产</t>
  </si>
  <si>
    <t>后刘桥</t>
  </si>
  <si>
    <t>后刘组</t>
  </si>
  <si>
    <t>杨桥村</t>
  </si>
  <si>
    <t>王广友南长约200米，宽约40米，清淤约7800方；魏其建南长约166米，宽约26米，清淤约4300方；杨为文门前长约210米，宽约20米，清淤约4200方</t>
  </si>
  <si>
    <t>张南桥</t>
  </si>
  <si>
    <t>张南组</t>
  </si>
  <si>
    <t>赵沟桥</t>
  </si>
  <si>
    <t>大周社区</t>
  </si>
  <si>
    <t>1*6*6m，板桥2座</t>
  </si>
  <si>
    <t>建设板桥2座，提升水利基础设施建设水平，改善生产生活条件，方便群众发展生产</t>
  </si>
  <si>
    <t>板树桥维修</t>
  </si>
  <si>
    <t>关庙村</t>
  </si>
  <si>
    <t>板树庄</t>
  </si>
  <si>
    <t>1*10*6m桥梁维修，桥墩C30砼加固，桥墩基础宽7m，高1.5m，长4m，施工排水、围堰等</t>
  </si>
  <si>
    <t>前张桥维修</t>
  </si>
  <si>
    <t>前张庄</t>
  </si>
  <si>
    <t>桥面整浇C30钢筋砼60平方米，厚度0.3m，C30钢筋砼防撞护栏28m</t>
  </si>
  <si>
    <t>板树桥</t>
  </si>
  <si>
    <t>胡陈村</t>
  </si>
  <si>
    <t>许曹村东254米处</t>
  </si>
  <si>
    <t>许曹路东塘长约60米，宽约15米，路西沟长约300米，宽约10米，清淤合计约2700方</t>
  </si>
  <si>
    <t>黄庄南</t>
  </si>
  <si>
    <t>长约70米，宽约10米，清淤约560方</t>
  </si>
  <si>
    <t>彭铺涵维修</t>
  </si>
  <si>
    <t>彭铺村</t>
  </si>
  <si>
    <t>彭铺涵</t>
  </si>
  <si>
    <t>彭铺涵挡土墙拆除维修</t>
  </si>
  <si>
    <t>维修涵闸1座，提升水利基础设施建设水平，改善生产生活条件，方便群众发展生产</t>
  </si>
  <si>
    <t>黄庄沟治理</t>
  </si>
  <si>
    <t>黄沟到古汴河</t>
  </si>
  <si>
    <t>长1700m，口宽18-20m，底宽3m，深3.5m，清淤土方2万方</t>
  </si>
  <si>
    <t>沟渠疏浚1.7公里，清淤2万方，防洪排涝，提升水利基础设施建设水平，改善生产生活条件，方便群众发展生产</t>
  </si>
  <si>
    <t>张曾庄南侧</t>
  </si>
  <si>
    <t>张曾庄南侧汪塘长约130，宽约28米，清淤约3640方</t>
  </si>
  <si>
    <t>长罗南桥</t>
  </si>
  <si>
    <t>吴宅村</t>
  </si>
  <si>
    <t>长罗南湖板桥</t>
  </si>
  <si>
    <t>吴宅村杨训庄前</t>
  </si>
  <si>
    <t>杨训庄前大汪塘长约440米，宽约25米，清淤约10000方</t>
  </si>
  <si>
    <t>前王兆沟治理</t>
  </si>
  <si>
    <t>小薛村</t>
  </si>
  <si>
    <t>前王兆庄</t>
  </si>
  <si>
    <t>长910m，口宽12m，底宽3m，深3.0m，坡比1:1.5，清淤土方1.8万方，配套1*6*6m板桥1座</t>
  </si>
  <si>
    <t>沟渠疏浚0.91公里，清淤1.8万方及配套板桥1座，防洪排涝，提升水利基础设施建设水平，改善生产生活条件，方便群众发展生产</t>
  </si>
  <si>
    <t>生吴桥</t>
  </si>
  <si>
    <t>应宅村</t>
  </si>
  <si>
    <t>生吴沟生吴庄西段</t>
  </si>
  <si>
    <t>应宅小学翻水站</t>
  </si>
  <si>
    <t>应宅庄西</t>
  </si>
  <si>
    <r>
      <rPr>
        <sz val="9"/>
        <rFont val="仿宋"/>
        <charset val="134"/>
      </rPr>
      <t>1*3*4m闸，翻水站流量2.5m</t>
    </r>
    <r>
      <rPr>
        <vertAlign val="superscript"/>
        <sz val="9"/>
        <rFont val="仿宋"/>
        <charset val="134"/>
      </rPr>
      <t>3</t>
    </r>
    <r>
      <rPr>
        <sz val="9"/>
        <rFont val="仿宋"/>
        <charset val="134"/>
      </rPr>
      <t>/s</t>
    </r>
  </si>
  <si>
    <t>建设节制闸及翻水站1座，防洪排涝，提升水利基础设施建设水平，改善生产生活条件，方便群众发展生产</t>
  </si>
  <si>
    <t>洪场庄</t>
  </si>
  <si>
    <t>卞兆平家南侧沟渠长约340米，宽约13米，清淤约3400方</t>
  </si>
  <si>
    <t>田园综合体板桥</t>
  </si>
  <si>
    <t>田园综合体基地出口处</t>
  </si>
  <si>
    <t>1*2*6m，板桥2座</t>
  </si>
  <si>
    <t>建设板桥2座，提升水利配套设施建设水平，改善生产生活条件，方便群众发展生产</t>
  </si>
  <si>
    <t>田园综合体箱涵</t>
  </si>
  <si>
    <t>田园综合体</t>
  </si>
  <si>
    <t>1*2*12m箱涵</t>
  </si>
  <si>
    <t>建设箱涵1座，提升水利基础设施建设水平，改善生产生活条件，方便群众发展生产</t>
  </si>
  <si>
    <t>大高圩村</t>
  </si>
  <si>
    <t>西高组</t>
  </si>
  <si>
    <t>西高组汪塘长约200米，宽约15米，清淤约3000方</t>
  </si>
  <si>
    <t>娄后沟疏浚</t>
  </si>
  <si>
    <t>灵璧交界至唐河</t>
  </si>
  <si>
    <t>长3000米，口宽10-14米，底宽2.5-3.5米，深3米，坡比1：1.5-1.8，清淤土方4.5万方</t>
  </si>
  <si>
    <t>沟渠疏浚3公里，清淤4.5万方，防洪排涝，提升水利基础设施建设水平，改善生产生活条件，方便群众发展生产</t>
  </si>
  <si>
    <t>四河村管网改造工程</t>
  </si>
  <si>
    <t>许韩庄</t>
  </si>
  <si>
    <t>铺设DN75PE管820米，铺设DN50PE管305米</t>
  </si>
  <si>
    <t>建设农饮管网1125米，巩固农村饮水安全成果，补齐农村饮水工程建设短板</t>
  </si>
  <si>
    <t>湖西李东桥</t>
  </si>
  <si>
    <t>湖西李东湖</t>
  </si>
  <si>
    <t>长沟村管网改造工程</t>
  </si>
  <si>
    <t>长沟街</t>
  </si>
  <si>
    <t>铺设DN110PE管1680米</t>
  </si>
  <si>
    <t>建设农饮管网1680米，巩固农村饮水安全成果，补齐农村饮水工程建设短板</t>
  </si>
  <si>
    <t>虹灵沟治理</t>
  </si>
  <si>
    <t>朱彭村、马王村、邵庄村</t>
  </si>
  <si>
    <t>奎濉河至古汴河</t>
  </si>
  <si>
    <t>长11300m，上宽8-12m，下宽2m，深1.5m，坡比1：1.5-1.8，清淤土方11万方</t>
  </si>
  <si>
    <t>沟渠疏浚11.3公里，清淤11万方，防洪排涝，提升水利基础设施建设水平，改善生产生活条件，方便群众发展生产</t>
  </si>
  <si>
    <t>泗县2024年度巩固拓展脱贫攻坚成果和乡村振兴动态调整项目库建设情况统计表</t>
  </si>
  <si>
    <t>项目个数</t>
  </si>
  <si>
    <t>资金
（万元）</t>
  </si>
  <si>
    <t>主管部门</t>
  </si>
  <si>
    <t>占比</t>
  </si>
  <si>
    <t>其他</t>
  </si>
  <si>
    <t>个数</t>
  </si>
  <si>
    <t>资金</t>
  </si>
  <si>
    <t>基础设施</t>
  </si>
  <si>
    <t>产业项目</t>
  </si>
  <si>
    <t>就业项目</t>
  </si>
  <si>
    <t>教育培训项目</t>
  </si>
  <si>
    <t>乡村治理项目</t>
  </si>
  <si>
    <t>金融项目</t>
  </si>
  <si>
    <t>社保兜底项目</t>
  </si>
  <si>
    <t>危房改造项目</t>
  </si>
  <si>
    <t>环境整治项目</t>
  </si>
  <si>
    <t>其他项目</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</si>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</sst>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 numFmtId="178" formatCode="0_ "/>
    <numFmt numFmtId="179" formatCode="0.00_ "/>
  </numFmts>
  <fonts count="39">
    <font>
      <sz val="11"/>
      <color theme="1"/>
      <name val="宋体"/>
      <charset val="134"/>
      <scheme val="minor"/>
    </font>
    <font>
      <sz val="11"/>
      <name val="宋体"/>
      <charset val="134"/>
      <scheme val="minor"/>
    </font>
    <font>
      <sz val="20"/>
      <name val="方正小标宋简体"/>
      <charset val="134"/>
    </font>
    <font>
      <sz val="12"/>
      <name val="方正小标宋简体"/>
      <charset val="134"/>
    </font>
    <font>
      <b/>
      <sz val="10"/>
      <name val="宋体"/>
      <charset val="134"/>
    </font>
    <font>
      <b/>
      <sz val="10"/>
      <name val="宋体"/>
      <charset val="134"/>
      <scheme val="minor"/>
    </font>
    <font>
      <sz val="11"/>
      <name val="方正小标宋简体"/>
      <charset val="134"/>
    </font>
    <font>
      <sz val="11"/>
      <name val="宋体"/>
      <charset val="134"/>
    </font>
    <font>
      <sz val="12"/>
      <name val="宋体"/>
      <charset val="134"/>
    </font>
    <font>
      <sz val="9"/>
      <name val="宋体"/>
      <charset val="134"/>
    </font>
    <font>
      <sz val="9"/>
      <name val="宋体"/>
      <charset val="134"/>
      <scheme val="minor"/>
    </font>
    <font>
      <sz val="9"/>
      <name val="仿宋"/>
      <charset val="134"/>
    </font>
    <font>
      <b/>
      <sz val="9"/>
      <name val="仿宋"/>
      <charset val="134"/>
    </font>
    <font>
      <sz val="9"/>
      <name val="黑体"/>
      <charset val="134"/>
    </font>
    <font>
      <b/>
      <sz val="20"/>
      <name val="方正小标宋简体"/>
      <charset val="134"/>
    </font>
    <font>
      <b/>
      <sz val="12"/>
      <name val="仿宋"/>
      <charset val="134"/>
    </font>
    <font>
      <b/>
      <sz val="1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theme="1"/>
      <name val="Tahoma"/>
      <charset val="134"/>
    </font>
    <font>
      <vertAlign val="superscript"/>
      <sz val="9"/>
      <name val="仿宋"/>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4" borderId="8" applyNumberFormat="0" applyAlignment="0" applyProtection="0">
      <alignment vertical="center"/>
    </xf>
    <xf numFmtId="0" fontId="26" fillId="5" borderId="9" applyNumberFormat="0" applyAlignment="0" applyProtection="0">
      <alignment vertical="center"/>
    </xf>
    <xf numFmtId="0" fontId="27" fillId="5" borderId="8" applyNumberFormat="0" applyAlignment="0" applyProtection="0">
      <alignment vertical="center"/>
    </xf>
    <xf numFmtId="0" fontId="28" fillId="6" borderId="10" applyNumberFormat="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0" fontId="8" fillId="0" borderId="0">
      <protection locked="0"/>
    </xf>
    <xf numFmtId="0" fontId="8" fillId="0" borderId="0"/>
    <xf numFmtId="0" fontId="36" fillId="0" borderId="0">
      <alignment vertical="center"/>
    </xf>
    <xf numFmtId="0" fontId="0"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37" fillId="0" borderId="0"/>
  </cellStyleXfs>
  <cellXfs count="84">
    <xf numFmtId="0" fontId="0" fillId="0" borderId="0" xfId="0">
      <alignment vertical="center"/>
    </xf>
    <xf numFmtId="0" fontId="1" fillId="0" borderId="0" xfId="0" applyFont="1">
      <alignment vertical="center"/>
    </xf>
    <xf numFmtId="176" fontId="1" fillId="0" borderId="0" xfId="0" applyNumberFormat="1" applyFont="1">
      <alignment vertical="center"/>
    </xf>
    <xf numFmtId="0" fontId="2" fillId="0" borderId="0" xfId="0" applyFont="1" applyFill="1" applyAlignment="1">
      <alignment horizontal="center" vertical="center" wrapText="1"/>
    </xf>
    <xf numFmtId="177" fontId="2" fillId="0" borderId="0" xfId="0" applyNumberFormat="1" applyFont="1" applyFill="1" applyAlignment="1">
      <alignment horizontal="center" vertical="center" wrapText="1"/>
    </xf>
    <xf numFmtId="176" fontId="2" fillId="0" borderId="0" xfId="0" applyNumberFormat="1" applyFont="1" applyFill="1" applyAlignment="1">
      <alignment horizontal="center" vertical="center" wrapText="1"/>
    </xf>
    <xf numFmtId="0" fontId="3" fillId="0" borderId="1"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177" fontId="3" fillId="0" borderId="3"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9" fontId="2" fillId="0" borderId="0" xfId="3" applyFont="1" applyFill="1" applyAlignment="1">
      <alignment horizontal="center" vertical="center" wrapText="1"/>
    </xf>
    <xf numFmtId="176" fontId="3" fillId="0" borderId="4" xfId="0" applyNumberFormat="1" applyFont="1" applyFill="1" applyBorder="1" applyAlignment="1">
      <alignment horizontal="center" vertical="center" wrapText="1"/>
    </xf>
    <xf numFmtId="9" fontId="3" fillId="0" borderId="1" xfId="3"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0" fontId="5" fillId="0" borderId="1" xfId="3"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0" fontId="9" fillId="0" borderId="0" xfId="0" applyFont="1" applyFill="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Fill="1" applyAlignment="1">
      <alignment horizontal="center" vertical="center" wrapText="1"/>
    </xf>
    <xf numFmtId="0" fontId="1" fillId="0" borderId="0" xfId="0" applyFont="1" applyFill="1" applyAlignment="1">
      <alignment horizontal="center" vertical="center" wrapText="1"/>
    </xf>
    <xf numFmtId="0" fontId="11" fillId="0" borderId="0" xfId="0" applyFont="1" applyFill="1" applyAlignment="1">
      <alignment horizontal="center" vertical="center" wrapText="1"/>
    </xf>
    <xf numFmtId="0" fontId="11" fillId="0" borderId="0" xfId="0" applyFont="1" applyFill="1" applyBorder="1" applyAlignment="1">
      <alignment horizontal="center" vertical="center" wrapText="1"/>
    </xf>
    <xf numFmtId="0" fontId="12" fillId="0" borderId="0" xfId="0" applyFont="1" applyFill="1" applyAlignment="1">
      <alignment horizontal="center" vertical="center" wrapText="1"/>
    </xf>
    <xf numFmtId="0" fontId="10" fillId="0" borderId="0" xfId="0" applyFont="1" applyFill="1">
      <alignment vertical="center"/>
    </xf>
    <xf numFmtId="0" fontId="13" fillId="0" borderId="0" xfId="0" applyFont="1" applyFill="1" applyAlignment="1">
      <alignment horizontal="center" vertical="center" wrapText="1"/>
    </xf>
    <xf numFmtId="0" fontId="13" fillId="0" borderId="0" xfId="0" applyFont="1" applyFill="1" applyBorder="1" applyAlignment="1">
      <alignment horizontal="center" vertical="center" wrapText="1"/>
    </xf>
    <xf numFmtId="176" fontId="7" fillId="0" borderId="0" xfId="0" applyNumberFormat="1" applyFont="1" applyFill="1" applyAlignment="1">
      <alignment horizontal="center" vertical="center" wrapText="1"/>
    </xf>
    <xf numFmtId="49" fontId="7" fillId="0" borderId="0" xfId="0" applyNumberFormat="1" applyFont="1" applyFill="1" applyAlignment="1">
      <alignment horizontal="center" vertical="center" wrapText="1"/>
    </xf>
    <xf numFmtId="0" fontId="14" fillId="0" borderId="0" xfId="0" applyFont="1" applyFill="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1" fillId="0" borderId="1" xfId="0" applyNumberFormat="1"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49" fontId="11" fillId="0" borderId="1" xfId="53" applyNumberFormat="1" applyFont="1" applyFill="1" applyBorder="1" applyAlignment="1" applyProtection="1">
      <alignment horizontal="center" vertical="center" wrapText="1"/>
    </xf>
    <xf numFmtId="49" fontId="11" fillId="0" borderId="1" xfId="53" applyNumberFormat="1" applyFont="1" applyFill="1" applyBorder="1" applyAlignment="1">
      <alignment horizontal="center" vertical="center" wrapText="1"/>
    </xf>
    <xf numFmtId="0" fontId="11" fillId="0" borderId="1" xfId="52" applyFont="1" applyFill="1" applyBorder="1" applyAlignment="1">
      <alignment horizontal="center" vertical="center" wrapText="1"/>
    </xf>
    <xf numFmtId="49" fontId="11" fillId="0" borderId="1" xfId="0" applyNumberFormat="1" applyFont="1" applyFill="1" applyBorder="1" applyAlignment="1" applyProtection="1">
      <alignment horizontal="center" vertical="center" wrapText="1"/>
    </xf>
    <xf numFmtId="0" fontId="11" fillId="0" borderId="1" xfId="56" applyNumberFormat="1" applyFont="1" applyFill="1" applyBorder="1" applyAlignment="1">
      <alignment horizontal="center" vertical="center" wrapText="1"/>
    </xf>
    <xf numFmtId="0" fontId="11" fillId="0" borderId="1" xfId="54" applyFont="1" applyFill="1" applyBorder="1" applyAlignment="1" applyProtection="1">
      <alignment horizontal="center" vertical="center" wrapText="1"/>
    </xf>
    <xf numFmtId="0" fontId="11" fillId="0" borderId="1" xfId="52"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protection locked="0"/>
    </xf>
    <xf numFmtId="0" fontId="11" fillId="0" borderId="1" xfId="55" applyFont="1" applyFill="1" applyBorder="1" applyAlignment="1">
      <alignment horizontal="center" vertical="center" wrapText="1"/>
    </xf>
    <xf numFmtId="176" fontId="14" fillId="0" borderId="0" xfId="0" applyNumberFormat="1" applyFont="1" applyFill="1" applyAlignment="1">
      <alignment horizontal="center" vertical="center" wrapText="1"/>
    </xf>
    <xf numFmtId="176" fontId="15" fillId="0" borderId="1" xfId="0" applyNumberFormat="1" applyFont="1" applyFill="1" applyBorder="1" applyAlignment="1">
      <alignment horizontal="center" vertical="center" wrapText="1"/>
    </xf>
    <xf numFmtId="176" fontId="16" fillId="0" borderId="1" xfId="0" applyNumberFormat="1" applyFont="1" applyFill="1" applyBorder="1" applyAlignment="1">
      <alignment horizontal="center" vertical="center" wrapText="1"/>
    </xf>
    <xf numFmtId="176" fontId="11" fillId="0" borderId="1" xfId="0" applyNumberFormat="1" applyFont="1" applyFill="1" applyBorder="1" applyAlignment="1" applyProtection="1">
      <alignment horizontal="center" vertical="center" wrapText="1"/>
    </xf>
    <xf numFmtId="176" fontId="11"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xf>
    <xf numFmtId="176" fontId="11" fillId="0" borderId="1" xfId="52" applyNumberFormat="1" applyFont="1" applyFill="1" applyBorder="1" applyAlignment="1" applyProtection="1">
      <alignment horizontal="center" vertical="center" wrapText="1"/>
    </xf>
    <xf numFmtId="0" fontId="11" fillId="0" borderId="1" xfId="57" applyFont="1" applyFill="1" applyBorder="1" applyAlignment="1">
      <alignment horizontal="center" vertical="center" wrapText="1"/>
    </xf>
    <xf numFmtId="176" fontId="11" fillId="0" borderId="1" xfId="57"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78" fontId="11"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6" fontId="11" fillId="0" borderId="1" xfId="52" applyNumberFormat="1" applyFont="1" applyFill="1" applyBorder="1" applyAlignment="1">
      <alignment horizontal="center" vertical="center" wrapText="1"/>
    </xf>
    <xf numFmtId="0" fontId="11" fillId="0" borderId="1" xfId="52" applyNumberFormat="1" applyFont="1" applyFill="1" applyBorder="1" applyAlignment="1" applyProtection="1">
      <alignment horizontal="center" vertical="center" wrapText="1"/>
    </xf>
    <xf numFmtId="176" fontId="10" fillId="0" borderId="1"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11" fillId="0" borderId="1" xfId="49" applyFont="1" applyFill="1" applyBorder="1" applyAlignment="1" applyProtection="1">
      <alignment horizontal="center" vertical="center" wrapText="1"/>
    </xf>
    <xf numFmtId="0" fontId="11" fillId="0" borderId="1" xfId="54" applyFont="1" applyFill="1" applyBorder="1" applyAlignment="1">
      <alignment horizontal="center" vertical="center" wrapText="1"/>
    </xf>
    <xf numFmtId="179" fontId="11" fillId="0" borderId="1" xfId="0" applyNumberFormat="1" applyFont="1" applyFill="1" applyBorder="1" applyAlignment="1">
      <alignment horizontal="center" vertical="center" wrapText="1"/>
    </xf>
    <xf numFmtId="0" fontId="11" fillId="0" borderId="1" xfId="58" applyFont="1" applyFill="1" applyBorder="1" applyAlignment="1">
      <alignment horizontal="center" vertical="center" wrapText="1"/>
    </xf>
    <xf numFmtId="176" fontId="11" fillId="0" borderId="1" xfId="54" applyNumberFormat="1" applyFont="1" applyFill="1" applyBorder="1" applyAlignment="1" applyProtection="1">
      <alignment horizontal="center" vertical="center" wrapText="1"/>
    </xf>
    <xf numFmtId="176" fontId="12" fillId="0" borderId="1" xfId="0" applyNumberFormat="1" applyFont="1" applyFill="1" applyBorder="1" applyAlignment="1">
      <alignment horizontal="center" vertical="center" wrapText="1"/>
    </xf>
    <xf numFmtId="49" fontId="11" fillId="0" borderId="1" xfId="54" applyNumberFormat="1" applyFont="1" applyFill="1" applyBorder="1" applyAlignment="1" applyProtection="1">
      <alignment horizontal="center" vertical="center" wrapText="1"/>
    </xf>
    <xf numFmtId="0" fontId="11" fillId="0" borderId="1" xfId="0" applyFont="1" applyBorder="1" applyAlignment="1">
      <alignment horizontal="center" vertical="center" wrapText="1"/>
    </xf>
    <xf numFmtId="176" fontId="11" fillId="0" borderId="1" xfId="50" applyNumberFormat="1" applyFont="1" applyFill="1" applyBorder="1" applyAlignment="1">
      <alignment horizontal="center" vertical="center" wrapText="1"/>
    </xf>
    <xf numFmtId="176" fontId="11" fillId="0" borderId="1" xfId="55" applyNumberFormat="1" applyFont="1" applyFill="1" applyBorder="1" applyAlignment="1">
      <alignment horizontal="center" vertical="center" wrapText="1"/>
    </xf>
    <xf numFmtId="0" fontId="11" fillId="0" borderId="1" xfId="54" applyNumberFormat="1" applyFont="1" applyFill="1" applyBorder="1" applyAlignment="1" applyProtection="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5" xfId="49"/>
    <cellStyle name="常规 24 2" xfId="50"/>
    <cellStyle name="常规_Sheet2" xfId="51"/>
    <cellStyle name="常规 2" xfId="52"/>
    <cellStyle name="常规 4" xfId="53"/>
    <cellStyle name="常规 3" xfId="54"/>
    <cellStyle name="常规 14 2" xfId="55"/>
    <cellStyle name="常规 14 3" xfId="56"/>
    <cellStyle name="常规 8 2 2" xfId="57"/>
    <cellStyle name="常规 6" xfId="58"/>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344"/>
  <sheetViews>
    <sheetView tabSelected="1" zoomScale="80" zoomScaleNormal="80" workbookViewId="0">
      <pane ySplit="4" topLeftCell="A335" activePane="bottomLeft" state="frozen"/>
      <selection/>
      <selection pane="bottomLeft" activeCell="K339" sqref="K339"/>
    </sheetView>
  </sheetViews>
  <sheetFormatPr defaultColWidth="9" defaultRowHeight="13.5"/>
  <cols>
    <col min="1" max="1" width="4.88333333333333" style="23" customWidth="1"/>
    <col min="2" max="2" width="7.44166666666667" style="23" customWidth="1"/>
    <col min="3" max="3" width="5.66666666666667" style="23" customWidth="1"/>
    <col min="4" max="4" width="10.75" style="23" customWidth="1"/>
    <col min="5" max="5" width="6.75" style="23" customWidth="1"/>
    <col min="6" max="6" width="6.13333333333333" style="23" customWidth="1"/>
    <col min="7" max="7" width="6.625" style="23" customWidth="1"/>
    <col min="8" max="8" width="6.63333333333333" style="23" customWidth="1"/>
    <col min="9" max="9" width="10.6333333333333" style="23" customWidth="1"/>
    <col min="10" max="10" width="38.6083333333333" style="23" customWidth="1"/>
    <col min="11" max="11" width="12.875" style="35" customWidth="1"/>
    <col min="12" max="12" width="11.625" style="35" customWidth="1"/>
    <col min="13" max="13" width="10" style="35" customWidth="1"/>
    <col min="14" max="14" width="11.625" style="35" customWidth="1"/>
    <col min="15" max="15" width="12.875" style="35" customWidth="1"/>
    <col min="16" max="16" width="23" style="23" customWidth="1"/>
    <col min="17" max="17" width="30.625" style="23" customWidth="1"/>
    <col min="18" max="18" width="5.75" style="23" customWidth="1"/>
    <col min="19" max="19" width="6.63333333333333" style="23" customWidth="1"/>
    <col min="20" max="20" width="6.375" style="36" customWidth="1"/>
    <col min="21" max="21" width="4.875" style="23" customWidth="1"/>
    <col min="22" max="16384" width="9" style="23"/>
  </cols>
  <sheetData>
    <row r="1" s="23" customFormat="1" ht="26.25" spans="1:21">
      <c r="A1" s="37" t="s">
        <v>0</v>
      </c>
      <c r="B1" s="37"/>
      <c r="C1" s="37"/>
      <c r="D1" s="37"/>
      <c r="E1" s="37"/>
      <c r="F1" s="37"/>
      <c r="G1" s="37"/>
      <c r="H1" s="37"/>
      <c r="I1" s="37"/>
      <c r="J1" s="37"/>
      <c r="K1" s="52"/>
      <c r="L1" s="52"/>
      <c r="M1" s="52"/>
      <c r="N1" s="52"/>
      <c r="O1" s="52"/>
      <c r="P1" s="37"/>
      <c r="Q1" s="37"/>
      <c r="R1" s="37"/>
      <c r="S1" s="37"/>
      <c r="T1" s="37"/>
      <c r="U1" s="37"/>
    </row>
    <row r="2" s="24" customFormat="1" ht="28.5" customHeight="1" spans="1:21">
      <c r="A2" s="38" t="s">
        <v>1</v>
      </c>
      <c r="B2" s="38" t="s">
        <v>2</v>
      </c>
      <c r="C2" s="38" t="s">
        <v>3</v>
      </c>
      <c r="D2" s="38" t="s">
        <v>4</v>
      </c>
      <c r="E2" s="38" t="s">
        <v>5</v>
      </c>
      <c r="F2" s="38" t="s">
        <v>6</v>
      </c>
      <c r="G2" s="38" t="s">
        <v>7</v>
      </c>
      <c r="H2" s="38"/>
      <c r="I2" s="38"/>
      <c r="J2" s="38" t="s">
        <v>8</v>
      </c>
      <c r="K2" s="53" t="s">
        <v>9</v>
      </c>
      <c r="L2" s="53" t="s">
        <v>10</v>
      </c>
      <c r="M2" s="53"/>
      <c r="N2" s="53"/>
      <c r="O2" s="53"/>
      <c r="P2" s="38" t="s">
        <v>11</v>
      </c>
      <c r="Q2" s="38" t="s">
        <v>12</v>
      </c>
      <c r="R2" s="38" t="s">
        <v>13</v>
      </c>
      <c r="S2" s="38"/>
      <c r="T2" s="61" t="s">
        <v>14</v>
      </c>
      <c r="U2" s="38" t="s">
        <v>15</v>
      </c>
    </row>
    <row r="3" s="24" customFormat="1" ht="28.5" spans="1:21">
      <c r="A3" s="38"/>
      <c r="B3" s="38"/>
      <c r="C3" s="38"/>
      <c r="D3" s="38"/>
      <c r="E3" s="38"/>
      <c r="F3" s="38"/>
      <c r="G3" s="38" t="s">
        <v>16</v>
      </c>
      <c r="H3" s="38" t="s">
        <v>17</v>
      </c>
      <c r="I3" s="38" t="s">
        <v>18</v>
      </c>
      <c r="J3" s="38"/>
      <c r="K3" s="53"/>
      <c r="L3" s="53" t="s">
        <v>19</v>
      </c>
      <c r="M3" s="53" t="s">
        <v>20</v>
      </c>
      <c r="N3" s="53" t="s">
        <v>21</v>
      </c>
      <c r="O3" s="53" t="s">
        <v>22</v>
      </c>
      <c r="P3" s="38"/>
      <c r="Q3" s="38"/>
      <c r="R3" s="38" t="s">
        <v>23</v>
      </c>
      <c r="S3" s="38" t="s">
        <v>24</v>
      </c>
      <c r="T3" s="61"/>
      <c r="U3" s="38"/>
    </row>
    <row r="4" s="23" customFormat="1" spans="1:21">
      <c r="A4" s="39"/>
      <c r="B4" s="39"/>
      <c r="C4" s="39"/>
      <c r="D4" s="39"/>
      <c r="E4" s="39"/>
      <c r="F4" s="39"/>
      <c r="G4" s="39"/>
      <c r="H4" s="39"/>
      <c r="I4" s="39"/>
      <c r="J4" s="39"/>
      <c r="K4" s="54">
        <f>SUM(K5:K344)</f>
        <v>114264.3</v>
      </c>
      <c r="L4" s="54">
        <f>SUM(L5:L344)</f>
        <v>87359</v>
      </c>
      <c r="M4" s="54">
        <f>SUM(M5:M344)</f>
        <v>0</v>
      </c>
      <c r="N4" s="54">
        <f>SUM(N5:N344)</f>
        <v>26905.3</v>
      </c>
      <c r="O4" s="54">
        <f>SUM(O5:O344)</f>
        <v>114264.3</v>
      </c>
      <c r="P4" s="39"/>
      <c r="Q4" s="39"/>
      <c r="R4" s="39"/>
      <c r="S4" s="39"/>
      <c r="T4" s="62"/>
      <c r="U4" s="63"/>
    </row>
    <row r="5" s="25" customFormat="1" ht="45" customHeight="1" spans="1:21">
      <c r="A5" s="40">
        <v>1</v>
      </c>
      <c r="B5" s="40" t="s">
        <v>25</v>
      </c>
      <c r="C5" s="40" t="s">
        <v>26</v>
      </c>
      <c r="D5" s="40" t="s">
        <v>27</v>
      </c>
      <c r="E5" s="40" t="s">
        <v>28</v>
      </c>
      <c r="F5" s="40" t="s">
        <v>28</v>
      </c>
      <c r="G5" s="40" t="s">
        <v>29</v>
      </c>
      <c r="H5" s="40" t="s">
        <v>30</v>
      </c>
      <c r="I5" s="40" t="s">
        <v>30</v>
      </c>
      <c r="J5" s="40" t="s">
        <v>31</v>
      </c>
      <c r="K5" s="55">
        <v>660</v>
      </c>
      <c r="L5" s="55">
        <v>660</v>
      </c>
      <c r="M5" s="55"/>
      <c r="N5" s="55"/>
      <c r="O5" s="55">
        <f>L5+M5+N5</f>
        <v>660</v>
      </c>
      <c r="P5" s="41" t="s">
        <v>32</v>
      </c>
      <c r="Q5" s="41" t="s">
        <v>33</v>
      </c>
      <c r="R5" s="64">
        <v>2200</v>
      </c>
      <c r="S5" s="41">
        <v>7000</v>
      </c>
      <c r="T5" s="46" t="s">
        <v>34</v>
      </c>
      <c r="U5" s="65"/>
    </row>
    <row r="6" s="26" customFormat="1" ht="45" spans="1:21">
      <c r="A6" s="40">
        <v>2</v>
      </c>
      <c r="B6" s="41" t="s">
        <v>35</v>
      </c>
      <c r="C6" s="41" t="s">
        <v>26</v>
      </c>
      <c r="D6" s="41" t="s">
        <v>36</v>
      </c>
      <c r="E6" s="41" t="s">
        <v>37</v>
      </c>
      <c r="F6" s="41" t="s">
        <v>38</v>
      </c>
      <c r="G6" s="41" t="s">
        <v>29</v>
      </c>
      <c r="H6" s="41" t="s">
        <v>30</v>
      </c>
      <c r="I6" s="41" t="s">
        <v>30</v>
      </c>
      <c r="J6" s="41" t="s">
        <v>39</v>
      </c>
      <c r="K6" s="56">
        <v>1500</v>
      </c>
      <c r="L6" s="56">
        <v>1500</v>
      </c>
      <c r="M6" s="56"/>
      <c r="N6" s="56"/>
      <c r="O6" s="55">
        <f t="shared" ref="O6:O11" si="0">L6+M6+N6</f>
        <v>1500</v>
      </c>
      <c r="P6" s="41" t="s">
        <v>40</v>
      </c>
      <c r="Q6" s="41" t="s">
        <v>41</v>
      </c>
      <c r="R6" s="41">
        <v>5500</v>
      </c>
      <c r="S6" s="41">
        <v>15500</v>
      </c>
      <c r="T6" s="46" t="s">
        <v>34</v>
      </c>
      <c r="U6" s="65"/>
    </row>
    <row r="7" s="27" customFormat="1" ht="56" customHeight="1" spans="1:21">
      <c r="A7" s="40">
        <v>3</v>
      </c>
      <c r="B7" s="41" t="s">
        <v>42</v>
      </c>
      <c r="C7" s="41" t="s">
        <v>26</v>
      </c>
      <c r="D7" s="41" t="s">
        <v>43</v>
      </c>
      <c r="E7" s="41" t="s">
        <v>44</v>
      </c>
      <c r="F7" s="41" t="s">
        <v>44</v>
      </c>
      <c r="G7" s="41" t="s">
        <v>29</v>
      </c>
      <c r="H7" s="42" t="s">
        <v>30</v>
      </c>
      <c r="I7" s="42" t="s">
        <v>30</v>
      </c>
      <c r="J7" s="41" t="s">
        <v>45</v>
      </c>
      <c r="K7" s="56">
        <v>700</v>
      </c>
      <c r="L7" s="56">
        <v>700</v>
      </c>
      <c r="M7" s="56"/>
      <c r="N7" s="55"/>
      <c r="O7" s="55">
        <f t="shared" si="0"/>
        <v>700</v>
      </c>
      <c r="P7" s="41" t="s">
        <v>46</v>
      </c>
      <c r="Q7" s="41" t="s">
        <v>47</v>
      </c>
      <c r="R7" s="41">
        <v>3300</v>
      </c>
      <c r="S7" s="41">
        <v>9500</v>
      </c>
      <c r="T7" s="46" t="s">
        <v>34</v>
      </c>
      <c r="U7" s="65"/>
    </row>
    <row r="8" ht="56.25" spans="1:21">
      <c r="A8" s="40">
        <v>4</v>
      </c>
      <c r="B8" s="41" t="s">
        <v>42</v>
      </c>
      <c r="C8" s="41" t="s">
        <v>26</v>
      </c>
      <c r="D8" s="41" t="s">
        <v>48</v>
      </c>
      <c r="E8" s="41" t="s">
        <v>44</v>
      </c>
      <c r="F8" s="41" t="s">
        <v>44</v>
      </c>
      <c r="G8" s="41" t="s">
        <v>29</v>
      </c>
      <c r="H8" s="42" t="s">
        <v>30</v>
      </c>
      <c r="I8" s="42" t="s">
        <v>30</v>
      </c>
      <c r="J8" s="41" t="s">
        <v>49</v>
      </c>
      <c r="K8" s="57">
        <v>2500</v>
      </c>
      <c r="L8" s="57">
        <v>2500</v>
      </c>
      <c r="M8" s="56"/>
      <c r="N8" s="56"/>
      <c r="O8" s="55">
        <f t="shared" si="0"/>
        <v>2500</v>
      </c>
      <c r="P8" s="41" t="s">
        <v>50</v>
      </c>
      <c r="Q8" s="41" t="s">
        <v>51</v>
      </c>
      <c r="R8" s="41">
        <v>1200</v>
      </c>
      <c r="S8" s="41">
        <v>4000</v>
      </c>
      <c r="T8" s="66" t="s">
        <v>34</v>
      </c>
      <c r="U8" s="65"/>
    </row>
    <row r="9" s="27" customFormat="1" ht="45" customHeight="1" spans="1:21">
      <c r="A9" s="40">
        <v>5</v>
      </c>
      <c r="B9" s="41" t="s">
        <v>52</v>
      </c>
      <c r="C9" s="41" t="s">
        <v>26</v>
      </c>
      <c r="D9" s="41" t="s">
        <v>53</v>
      </c>
      <c r="E9" s="41" t="s">
        <v>54</v>
      </c>
      <c r="F9" s="41" t="s">
        <v>54</v>
      </c>
      <c r="G9" s="41" t="s">
        <v>29</v>
      </c>
      <c r="H9" s="41" t="s">
        <v>30</v>
      </c>
      <c r="I9" s="41" t="s">
        <v>30</v>
      </c>
      <c r="J9" s="41" t="s">
        <v>55</v>
      </c>
      <c r="K9" s="56">
        <v>400</v>
      </c>
      <c r="L9" s="56">
        <v>400</v>
      </c>
      <c r="M9" s="56"/>
      <c r="N9" s="55"/>
      <c r="O9" s="55">
        <f t="shared" si="0"/>
        <v>400</v>
      </c>
      <c r="P9" s="41" t="s">
        <v>56</v>
      </c>
      <c r="Q9" s="41" t="s">
        <v>57</v>
      </c>
      <c r="R9" s="41">
        <v>8000</v>
      </c>
      <c r="S9" s="41">
        <v>16000</v>
      </c>
      <c r="T9" s="46" t="s">
        <v>34</v>
      </c>
      <c r="U9" s="65"/>
    </row>
    <row r="10" s="27" customFormat="1" ht="33.75" spans="1:21">
      <c r="A10" s="40">
        <v>6</v>
      </c>
      <c r="B10" s="41" t="s">
        <v>52</v>
      </c>
      <c r="C10" s="41" t="s">
        <v>26</v>
      </c>
      <c r="D10" s="41" t="s">
        <v>58</v>
      </c>
      <c r="E10" s="41" t="s">
        <v>54</v>
      </c>
      <c r="F10" s="41" t="s">
        <v>54</v>
      </c>
      <c r="G10" s="41" t="s">
        <v>29</v>
      </c>
      <c r="H10" s="41" t="s">
        <v>30</v>
      </c>
      <c r="I10" s="41" t="s">
        <v>30</v>
      </c>
      <c r="J10" s="41" t="s">
        <v>59</v>
      </c>
      <c r="K10" s="56">
        <v>140</v>
      </c>
      <c r="L10" s="55">
        <v>140</v>
      </c>
      <c r="M10" s="55"/>
      <c r="N10" s="55"/>
      <c r="O10" s="55">
        <f t="shared" si="0"/>
        <v>140</v>
      </c>
      <c r="P10" s="41" t="s">
        <v>60</v>
      </c>
      <c r="Q10" s="41" t="s">
        <v>61</v>
      </c>
      <c r="R10" s="41">
        <v>700</v>
      </c>
      <c r="S10" s="41">
        <v>1800</v>
      </c>
      <c r="T10" s="46" t="s">
        <v>34</v>
      </c>
      <c r="U10" s="65"/>
    </row>
    <row r="11" s="27" customFormat="1" ht="33.75" spans="1:21">
      <c r="A11" s="40">
        <v>7</v>
      </c>
      <c r="B11" s="41" t="s">
        <v>52</v>
      </c>
      <c r="C11" s="41" t="s">
        <v>26</v>
      </c>
      <c r="D11" s="41" t="s">
        <v>62</v>
      </c>
      <c r="E11" s="41" t="s">
        <v>54</v>
      </c>
      <c r="F11" s="41" t="s">
        <v>54</v>
      </c>
      <c r="G11" s="41" t="s">
        <v>29</v>
      </c>
      <c r="H11" s="41" t="s">
        <v>30</v>
      </c>
      <c r="I11" s="41" t="s">
        <v>30</v>
      </c>
      <c r="J11" s="41" t="s">
        <v>63</v>
      </c>
      <c r="K11" s="56">
        <v>2000</v>
      </c>
      <c r="L11" s="55">
        <v>2000</v>
      </c>
      <c r="M11" s="55"/>
      <c r="N11" s="55"/>
      <c r="O11" s="55">
        <f t="shared" si="0"/>
        <v>2000</v>
      </c>
      <c r="P11" s="41" t="s">
        <v>64</v>
      </c>
      <c r="Q11" s="41" t="s">
        <v>65</v>
      </c>
      <c r="R11" s="41">
        <v>3000</v>
      </c>
      <c r="S11" s="41">
        <v>3000</v>
      </c>
      <c r="T11" s="46" t="s">
        <v>34</v>
      </c>
      <c r="U11" s="65"/>
    </row>
    <row r="12" s="28" customFormat="1" ht="33.75" spans="1:21">
      <c r="A12" s="40">
        <v>8</v>
      </c>
      <c r="B12" s="41" t="s">
        <v>66</v>
      </c>
      <c r="C12" s="41" t="s">
        <v>26</v>
      </c>
      <c r="D12" s="41" t="s">
        <v>67</v>
      </c>
      <c r="E12" s="41" t="s">
        <v>68</v>
      </c>
      <c r="F12" s="41" t="s">
        <v>68</v>
      </c>
      <c r="G12" s="41" t="s">
        <v>29</v>
      </c>
      <c r="H12" s="41" t="s">
        <v>30</v>
      </c>
      <c r="I12" s="41" t="s">
        <v>30</v>
      </c>
      <c r="J12" s="40" t="s">
        <v>69</v>
      </c>
      <c r="K12" s="55">
        <v>100</v>
      </c>
      <c r="L12" s="56">
        <v>100</v>
      </c>
      <c r="M12" s="56"/>
      <c r="N12" s="56"/>
      <c r="O12" s="55">
        <f t="shared" ref="O12:O69" si="1">L12+M12+N12</f>
        <v>100</v>
      </c>
      <c r="P12" s="41" t="s">
        <v>70</v>
      </c>
      <c r="Q12" s="41" t="s">
        <v>71</v>
      </c>
      <c r="R12" s="41">
        <v>17000</v>
      </c>
      <c r="S12" s="41">
        <v>53000</v>
      </c>
      <c r="T12" s="46" t="s">
        <v>34</v>
      </c>
      <c r="U12" s="65"/>
    </row>
    <row r="13" ht="33.75" spans="1:21">
      <c r="A13" s="40">
        <v>9</v>
      </c>
      <c r="B13" s="43" t="s">
        <v>72</v>
      </c>
      <c r="C13" s="41" t="s">
        <v>26</v>
      </c>
      <c r="D13" s="42" t="s">
        <v>73</v>
      </c>
      <c r="E13" s="40" t="s">
        <v>74</v>
      </c>
      <c r="F13" s="40" t="s">
        <v>74</v>
      </c>
      <c r="G13" s="41" t="s">
        <v>29</v>
      </c>
      <c r="H13" s="41" t="s">
        <v>30</v>
      </c>
      <c r="I13" s="41" t="s">
        <v>30</v>
      </c>
      <c r="J13" s="42" t="s">
        <v>75</v>
      </c>
      <c r="K13" s="57">
        <v>76</v>
      </c>
      <c r="L13" s="57">
        <v>76</v>
      </c>
      <c r="M13" s="56"/>
      <c r="N13" s="56"/>
      <c r="O13" s="55">
        <f t="shared" si="1"/>
        <v>76</v>
      </c>
      <c r="P13" s="42" t="s">
        <v>76</v>
      </c>
      <c r="Q13" s="49" t="s">
        <v>76</v>
      </c>
      <c r="R13" s="64" t="s">
        <v>77</v>
      </c>
      <c r="S13" s="41" t="s">
        <v>77</v>
      </c>
      <c r="T13" s="66" t="s">
        <v>34</v>
      </c>
      <c r="U13" s="65"/>
    </row>
    <row r="14" ht="56.25" spans="1:21">
      <c r="A14" s="40">
        <v>10</v>
      </c>
      <c r="B14" s="43" t="s">
        <v>72</v>
      </c>
      <c r="C14" s="41" t="s">
        <v>26</v>
      </c>
      <c r="D14" s="42" t="s">
        <v>78</v>
      </c>
      <c r="E14" s="40" t="s">
        <v>74</v>
      </c>
      <c r="F14" s="40" t="s">
        <v>74</v>
      </c>
      <c r="G14" s="42" t="s">
        <v>79</v>
      </c>
      <c r="H14" s="42" t="s">
        <v>80</v>
      </c>
      <c r="I14" s="42" t="s">
        <v>80</v>
      </c>
      <c r="J14" s="42" t="s">
        <v>81</v>
      </c>
      <c r="K14" s="57">
        <v>30</v>
      </c>
      <c r="L14" s="57">
        <v>30</v>
      </c>
      <c r="M14" s="56"/>
      <c r="N14" s="56"/>
      <c r="O14" s="55">
        <f t="shared" si="1"/>
        <v>30</v>
      </c>
      <c r="P14" s="42" t="s">
        <v>82</v>
      </c>
      <c r="Q14" s="42" t="s">
        <v>83</v>
      </c>
      <c r="R14" s="64">
        <v>283</v>
      </c>
      <c r="S14" s="41">
        <v>941</v>
      </c>
      <c r="T14" s="66" t="s">
        <v>34</v>
      </c>
      <c r="U14" s="65"/>
    </row>
    <row r="15" s="25" customFormat="1" ht="45" spans="1:21">
      <c r="A15" s="40">
        <v>11</v>
      </c>
      <c r="B15" s="44" t="s">
        <v>66</v>
      </c>
      <c r="C15" s="41" t="s">
        <v>26</v>
      </c>
      <c r="D15" s="40" t="s">
        <v>84</v>
      </c>
      <c r="E15" s="40" t="s">
        <v>74</v>
      </c>
      <c r="F15" s="40" t="s">
        <v>85</v>
      </c>
      <c r="G15" s="40" t="s">
        <v>85</v>
      </c>
      <c r="H15" s="40" t="s">
        <v>86</v>
      </c>
      <c r="I15" s="40" t="s">
        <v>86</v>
      </c>
      <c r="J15" s="40" t="s">
        <v>87</v>
      </c>
      <c r="K15" s="55">
        <v>358</v>
      </c>
      <c r="L15" s="55">
        <v>358</v>
      </c>
      <c r="M15" s="55"/>
      <c r="N15" s="55"/>
      <c r="O15" s="55">
        <f t="shared" si="1"/>
        <v>358</v>
      </c>
      <c r="P15" s="40" t="s">
        <v>88</v>
      </c>
      <c r="Q15" s="45" t="s">
        <v>89</v>
      </c>
      <c r="R15" s="64">
        <v>51</v>
      </c>
      <c r="S15" s="41">
        <v>159</v>
      </c>
      <c r="T15" s="66" t="s">
        <v>34</v>
      </c>
      <c r="U15" s="65"/>
    </row>
    <row r="16" s="25" customFormat="1" ht="33.75" spans="1:21">
      <c r="A16" s="40">
        <v>12</v>
      </c>
      <c r="B16" s="41" t="s">
        <v>66</v>
      </c>
      <c r="C16" s="41" t="s">
        <v>26</v>
      </c>
      <c r="D16" s="41" t="s">
        <v>90</v>
      </c>
      <c r="E16" s="41" t="s">
        <v>74</v>
      </c>
      <c r="F16" s="41" t="s">
        <v>91</v>
      </c>
      <c r="G16" s="40" t="s">
        <v>91</v>
      </c>
      <c r="H16" s="41" t="s">
        <v>92</v>
      </c>
      <c r="I16" s="41" t="s">
        <v>92</v>
      </c>
      <c r="J16" s="41" t="s">
        <v>93</v>
      </c>
      <c r="K16" s="56">
        <v>189</v>
      </c>
      <c r="L16" s="56">
        <v>189</v>
      </c>
      <c r="M16" s="56"/>
      <c r="N16" s="56"/>
      <c r="O16" s="55">
        <f t="shared" si="1"/>
        <v>189</v>
      </c>
      <c r="P16" s="41" t="s">
        <v>94</v>
      </c>
      <c r="Q16" s="41" t="s">
        <v>89</v>
      </c>
      <c r="R16" s="40">
        <v>152</v>
      </c>
      <c r="S16" s="41">
        <v>396</v>
      </c>
      <c r="T16" s="66" t="s">
        <v>34</v>
      </c>
      <c r="U16" s="65"/>
    </row>
    <row r="17" ht="45" spans="1:21">
      <c r="A17" s="40">
        <v>13</v>
      </c>
      <c r="B17" s="40" t="s">
        <v>66</v>
      </c>
      <c r="C17" s="40" t="s">
        <v>26</v>
      </c>
      <c r="D17" s="40" t="s">
        <v>95</v>
      </c>
      <c r="E17" s="40" t="s">
        <v>74</v>
      </c>
      <c r="F17" s="40" t="s">
        <v>96</v>
      </c>
      <c r="G17" s="40" t="s">
        <v>96</v>
      </c>
      <c r="H17" s="40" t="s">
        <v>97</v>
      </c>
      <c r="I17" s="40" t="s">
        <v>97</v>
      </c>
      <c r="J17" s="40" t="s">
        <v>98</v>
      </c>
      <c r="K17" s="55">
        <v>112.39</v>
      </c>
      <c r="L17" s="55">
        <v>112.39</v>
      </c>
      <c r="M17" s="56"/>
      <c r="N17" s="56"/>
      <c r="O17" s="55">
        <f t="shared" si="1"/>
        <v>112.39</v>
      </c>
      <c r="P17" s="40" t="s">
        <v>99</v>
      </c>
      <c r="Q17" s="45" t="s">
        <v>89</v>
      </c>
      <c r="R17" s="64">
        <v>30</v>
      </c>
      <c r="S17" s="41">
        <v>102</v>
      </c>
      <c r="T17" s="66" t="s">
        <v>100</v>
      </c>
      <c r="U17" s="65"/>
    </row>
    <row r="18" s="25" customFormat="1" ht="45" spans="1:21">
      <c r="A18" s="40">
        <v>14</v>
      </c>
      <c r="B18" s="41" t="s">
        <v>101</v>
      </c>
      <c r="C18" s="41" t="s">
        <v>26</v>
      </c>
      <c r="D18" s="41" t="s">
        <v>101</v>
      </c>
      <c r="E18" s="41" t="s">
        <v>102</v>
      </c>
      <c r="F18" s="41" t="s">
        <v>103</v>
      </c>
      <c r="G18" s="45" t="s">
        <v>29</v>
      </c>
      <c r="H18" s="45" t="s">
        <v>30</v>
      </c>
      <c r="I18" s="45" t="s">
        <v>30</v>
      </c>
      <c r="J18" s="41" t="s">
        <v>104</v>
      </c>
      <c r="K18" s="56">
        <v>350</v>
      </c>
      <c r="L18" s="55">
        <v>350</v>
      </c>
      <c r="M18" s="55"/>
      <c r="N18" s="56"/>
      <c r="O18" s="55">
        <f t="shared" si="1"/>
        <v>350</v>
      </c>
      <c r="P18" s="41" t="s">
        <v>105</v>
      </c>
      <c r="Q18" s="41" t="s">
        <v>106</v>
      </c>
      <c r="R18" s="41">
        <v>25000</v>
      </c>
      <c r="S18" s="41">
        <v>70000</v>
      </c>
      <c r="T18" s="46" t="s">
        <v>34</v>
      </c>
      <c r="U18" s="65"/>
    </row>
    <row r="19" ht="45" customHeight="1" spans="1:21">
      <c r="A19" s="40">
        <v>15</v>
      </c>
      <c r="B19" s="41" t="s">
        <v>35</v>
      </c>
      <c r="C19" s="41" t="s">
        <v>26</v>
      </c>
      <c r="D19" s="46" t="s">
        <v>107</v>
      </c>
      <c r="E19" s="41" t="s">
        <v>108</v>
      </c>
      <c r="F19" s="41" t="s">
        <v>108</v>
      </c>
      <c r="G19" s="46" t="s">
        <v>109</v>
      </c>
      <c r="H19" s="46" t="s">
        <v>30</v>
      </c>
      <c r="I19" s="46" t="s">
        <v>30</v>
      </c>
      <c r="J19" s="46" t="s">
        <v>110</v>
      </c>
      <c r="K19" s="57">
        <v>180</v>
      </c>
      <c r="L19" s="57">
        <v>180</v>
      </c>
      <c r="M19" s="56"/>
      <c r="N19" s="56"/>
      <c r="O19" s="55">
        <f t="shared" si="1"/>
        <v>180</v>
      </c>
      <c r="P19" s="49" t="s">
        <v>111</v>
      </c>
      <c r="Q19" s="41" t="s">
        <v>112</v>
      </c>
      <c r="R19" s="40">
        <v>2035</v>
      </c>
      <c r="S19" s="40">
        <v>6352</v>
      </c>
      <c r="T19" s="66" t="s">
        <v>34</v>
      </c>
      <c r="U19" s="65"/>
    </row>
    <row r="20" s="25" customFormat="1" ht="33.75" spans="1:21">
      <c r="A20" s="40">
        <v>16</v>
      </c>
      <c r="B20" s="41" t="s">
        <v>113</v>
      </c>
      <c r="C20" s="41" t="s">
        <v>26</v>
      </c>
      <c r="D20" s="41" t="s">
        <v>114</v>
      </c>
      <c r="E20" s="41" t="s">
        <v>37</v>
      </c>
      <c r="F20" s="41" t="s">
        <v>115</v>
      </c>
      <c r="G20" s="41" t="s">
        <v>29</v>
      </c>
      <c r="H20" s="41" t="s">
        <v>30</v>
      </c>
      <c r="I20" s="41" t="s">
        <v>30</v>
      </c>
      <c r="J20" s="41" t="s">
        <v>116</v>
      </c>
      <c r="K20" s="56">
        <v>1050</v>
      </c>
      <c r="L20" s="55">
        <v>1050</v>
      </c>
      <c r="M20" s="55"/>
      <c r="N20" s="56"/>
      <c r="O20" s="55">
        <f t="shared" si="1"/>
        <v>1050</v>
      </c>
      <c r="P20" s="41" t="s">
        <v>117</v>
      </c>
      <c r="Q20" s="41" t="s">
        <v>118</v>
      </c>
      <c r="R20" s="41">
        <v>17192</v>
      </c>
      <c r="S20" s="41">
        <v>45000</v>
      </c>
      <c r="T20" s="46" t="s">
        <v>34</v>
      </c>
      <c r="U20" s="65"/>
    </row>
    <row r="21" s="25" customFormat="1" ht="33.75" spans="1:21">
      <c r="A21" s="40">
        <v>17</v>
      </c>
      <c r="B21" s="41" t="s">
        <v>113</v>
      </c>
      <c r="C21" s="41" t="s">
        <v>26</v>
      </c>
      <c r="D21" s="41" t="s">
        <v>119</v>
      </c>
      <c r="E21" s="41" t="s">
        <v>37</v>
      </c>
      <c r="F21" s="41" t="s">
        <v>115</v>
      </c>
      <c r="G21" s="41" t="s">
        <v>29</v>
      </c>
      <c r="H21" s="41" t="s">
        <v>30</v>
      </c>
      <c r="I21" s="41" t="s">
        <v>30</v>
      </c>
      <c r="J21" s="41" t="s">
        <v>116</v>
      </c>
      <c r="K21" s="56">
        <v>1050</v>
      </c>
      <c r="L21" s="55">
        <v>1050</v>
      </c>
      <c r="M21" s="55"/>
      <c r="N21" s="56"/>
      <c r="O21" s="55">
        <f t="shared" si="1"/>
        <v>1050</v>
      </c>
      <c r="P21" s="41" t="s">
        <v>117</v>
      </c>
      <c r="Q21" s="41" t="s">
        <v>118</v>
      </c>
      <c r="R21" s="41">
        <v>17192</v>
      </c>
      <c r="S21" s="41">
        <v>45000</v>
      </c>
      <c r="T21" s="46" t="s">
        <v>34</v>
      </c>
      <c r="U21" s="65"/>
    </row>
    <row r="22" s="25" customFormat="1" ht="33.75" spans="1:21">
      <c r="A22" s="40">
        <v>18</v>
      </c>
      <c r="B22" s="41" t="s">
        <v>113</v>
      </c>
      <c r="C22" s="41" t="s">
        <v>26</v>
      </c>
      <c r="D22" s="41" t="s">
        <v>120</v>
      </c>
      <c r="E22" s="41" t="s">
        <v>37</v>
      </c>
      <c r="F22" s="41" t="s">
        <v>115</v>
      </c>
      <c r="G22" s="41" t="s">
        <v>29</v>
      </c>
      <c r="H22" s="41" t="s">
        <v>30</v>
      </c>
      <c r="I22" s="41" t="s">
        <v>30</v>
      </c>
      <c r="J22" s="41" t="s">
        <v>116</v>
      </c>
      <c r="K22" s="56">
        <v>1050</v>
      </c>
      <c r="L22" s="55">
        <v>1050</v>
      </c>
      <c r="M22" s="55"/>
      <c r="N22" s="56"/>
      <c r="O22" s="55">
        <f t="shared" si="1"/>
        <v>1050</v>
      </c>
      <c r="P22" s="41" t="s">
        <v>117</v>
      </c>
      <c r="Q22" s="41" t="s">
        <v>118</v>
      </c>
      <c r="R22" s="41">
        <v>17192</v>
      </c>
      <c r="S22" s="41">
        <v>45000</v>
      </c>
      <c r="T22" s="46" t="s">
        <v>34</v>
      </c>
      <c r="U22" s="65"/>
    </row>
    <row r="23" s="25" customFormat="1" ht="33.75" spans="1:21">
      <c r="A23" s="40">
        <v>19</v>
      </c>
      <c r="B23" s="41" t="s">
        <v>113</v>
      </c>
      <c r="C23" s="41" t="s">
        <v>26</v>
      </c>
      <c r="D23" s="41" t="s">
        <v>121</v>
      </c>
      <c r="E23" s="41" t="s">
        <v>37</v>
      </c>
      <c r="F23" s="41" t="s">
        <v>115</v>
      </c>
      <c r="G23" s="41" t="s">
        <v>29</v>
      </c>
      <c r="H23" s="41" t="s">
        <v>30</v>
      </c>
      <c r="I23" s="41" t="s">
        <v>30</v>
      </c>
      <c r="J23" s="41" t="s">
        <v>116</v>
      </c>
      <c r="K23" s="56">
        <v>1050</v>
      </c>
      <c r="L23" s="55">
        <v>1050</v>
      </c>
      <c r="M23" s="55"/>
      <c r="N23" s="56"/>
      <c r="O23" s="55">
        <f t="shared" si="1"/>
        <v>1050</v>
      </c>
      <c r="P23" s="41" t="s">
        <v>117</v>
      </c>
      <c r="Q23" s="41" t="s">
        <v>118</v>
      </c>
      <c r="R23" s="41">
        <v>17192</v>
      </c>
      <c r="S23" s="41">
        <v>45000</v>
      </c>
      <c r="T23" s="46" t="s">
        <v>34</v>
      </c>
      <c r="U23" s="65"/>
    </row>
    <row r="24" s="29" customFormat="1" ht="45" spans="1:21">
      <c r="A24" s="40">
        <v>20</v>
      </c>
      <c r="B24" s="41" t="s">
        <v>35</v>
      </c>
      <c r="C24" s="41" t="s">
        <v>26</v>
      </c>
      <c r="D24" s="41" t="s">
        <v>122</v>
      </c>
      <c r="E24" s="41" t="s">
        <v>37</v>
      </c>
      <c r="F24" s="41" t="s">
        <v>37</v>
      </c>
      <c r="G24" s="41" t="s">
        <v>29</v>
      </c>
      <c r="H24" s="41" t="s">
        <v>30</v>
      </c>
      <c r="I24" s="41" t="s">
        <v>30</v>
      </c>
      <c r="J24" s="41" t="s">
        <v>123</v>
      </c>
      <c r="K24" s="56">
        <v>200</v>
      </c>
      <c r="L24" s="56">
        <v>200</v>
      </c>
      <c r="M24" s="56"/>
      <c r="N24" s="56"/>
      <c r="O24" s="55">
        <f t="shared" si="1"/>
        <v>200</v>
      </c>
      <c r="P24" s="41" t="s">
        <v>124</v>
      </c>
      <c r="Q24" s="41" t="s">
        <v>125</v>
      </c>
      <c r="R24" s="41">
        <v>116</v>
      </c>
      <c r="S24" s="41">
        <v>324</v>
      </c>
      <c r="T24" s="66" t="s">
        <v>34</v>
      </c>
      <c r="U24" s="65"/>
    </row>
    <row r="25" s="23" customFormat="1" ht="45" spans="1:21">
      <c r="A25" s="40">
        <v>21</v>
      </c>
      <c r="B25" s="41" t="s">
        <v>35</v>
      </c>
      <c r="C25" s="41" t="s">
        <v>26</v>
      </c>
      <c r="D25" s="41" t="s">
        <v>126</v>
      </c>
      <c r="E25" s="41" t="s">
        <v>37</v>
      </c>
      <c r="F25" s="41" t="s">
        <v>37</v>
      </c>
      <c r="G25" s="41" t="s">
        <v>29</v>
      </c>
      <c r="H25" s="41" t="s">
        <v>30</v>
      </c>
      <c r="I25" s="41" t="s">
        <v>30</v>
      </c>
      <c r="J25" s="41" t="s">
        <v>127</v>
      </c>
      <c r="K25" s="56">
        <v>100</v>
      </c>
      <c r="L25" s="56">
        <v>100</v>
      </c>
      <c r="M25" s="56"/>
      <c r="N25" s="56"/>
      <c r="O25" s="55">
        <f t="shared" si="1"/>
        <v>100</v>
      </c>
      <c r="P25" s="41" t="s">
        <v>128</v>
      </c>
      <c r="Q25" s="41" t="s">
        <v>129</v>
      </c>
      <c r="R25" s="41">
        <v>260</v>
      </c>
      <c r="S25" s="41">
        <v>963</v>
      </c>
      <c r="T25" s="66" t="s">
        <v>34</v>
      </c>
      <c r="U25" s="65"/>
    </row>
    <row r="26" s="23" customFormat="1" ht="33.75" spans="1:21">
      <c r="A26" s="40">
        <v>22</v>
      </c>
      <c r="B26" s="40" t="s">
        <v>35</v>
      </c>
      <c r="C26" s="40" t="s">
        <v>26</v>
      </c>
      <c r="D26" s="40" t="s">
        <v>130</v>
      </c>
      <c r="E26" s="40" t="s">
        <v>37</v>
      </c>
      <c r="F26" s="40" t="s">
        <v>37</v>
      </c>
      <c r="G26" s="40" t="s">
        <v>29</v>
      </c>
      <c r="H26" s="40" t="s">
        <v>30</v>
      </c>
      <c r="I26" s="40" t="s">
        <v>30</v>
      </c>
      <c r="J26" s="40" t="s">
        <v>131</v>
      </c>
      <c r="K26" s="55">
        <v>2.1</v>
      </c>
      <c r="L26" s="55">
        <v>2.1</v>
      </c>
      <c r="M26" s="56"/>
      <c r="N26" s="56"/>
      <c r="O26" s="55">
        <f t="shared" si="1"/>
        <v>2.1</v>
      </c>
      <c r="P26" s="41" t="s">
        <v>132</v>
      </c>
      <c r="Q26" s="41" t="s">
        <v>125</v>
      </c>
      <c r="R26" s="41">
        <v>116</v>
      </c>
      <c r="S26" s="41">
        <v>324</v>
      </c>
      <c r="T26" s="66" t="s">
        <v>34</v>
      </c>
      <c r="U26" s="65"/>
    </row>
    <row r="27" s="23" customFormat="1" ht="22.5" spans="1:21">
      <c r="A27" s="40">
        <v>23</v>
      </c>
      <c r="B27" s="40" t="s">
        <v>35</v>
      </c>
      <c r="C27" s="40" t="s">
        <v>26</v>
      </c>
      <c r="D27" s="40" t="s">
        <v>133</v>
      </c>
      <c r="E27" s="40" t="s">
        <v>37</v>
      </c>
      <c r="F27" s="40" t="s">
        <v>37</v>
      </c>
      <c r="G27" s="40" t="s">
        <v>38</v>
      </c>
      <c r="H27" s="40" t="s">
        <v>30</v>
      </c>
      <c r="I27" s="40" t="s">
        <v>30</v>
      </c>
      <c r="J27" s="40" t="s">
        <v>134</v>
      </c>
      <c r="K27" s="55">
        <v>280</v>
      </c>
      <c r="L27" s="55">
        <v>280</v>
      </c>
      <c r="M27" s="56"/>
      <c r="N27" s="56"/>
      <c r="O27" s="55">
        <f t="shared" si="1"/>
        <v>280</v>
      </c>
      <c r="P27" s="56" t="s">
        <v>135</v>
      </c>
      <c r="Q27" s="56" t="s">
        <v>136</v>
      </c>
      <c r="R27" s="41">
        <v>400</v>
      </c>
      <c r="S27" s="41">
        <v>1200</v>
      </c>
      <c r="T27" s="46" t="s">
        <v>34</v>
      </c>
      <c r="U27" s="65"/>
    </row>
    <row r="28" s="29" customFormat="1" ht="45" spans="1:21">
      <c r="A28" s="40">
        <v>24</v>
      </c>
      <c r="B28" s="40" t="s">
        <v>35</v>
      </c>
      <c r="C28" s="40" t="s">
        <v>26</v>
      </c>
      <c r="D28" s="40" t="s">
        <v>137</v>
      </c>
      <c r="E28" s="40" t="s">
        <v>37</v>
      </c>
      <c r="F28" s="40" t="s">
        <v>138</v>
      </c>
      <c r="G28" s="40" t="s">
        <v>138</v>
      </c>
      <c r="H28" s="40" t="s">
        <v>30</v>
      </c>
      <c r="I28" s="40" t="s">
        <v>30</v>
      </c>
      <c r="J28" s="40" t="s">
        <v>139</v>
      </c>
      <c r="K28" s="55">
        <v>56</v>
      </c>
      <c r="L28" s="55">
        <v>56</v>
      </c>
      <c r="M28" s="56"/>
      <c r="N28" s="56"/>
      <c r="O28" s="55">
        <f t="shared" si="1"/>
        <v>56</v>
      </c>
      <c r="P28" s="41" t="s">
        <v>140</v>
      </c>
      <c r="Q28" s="41" t="s">
        <v>141</v>
      </c>
      <c r="R28" s="41">
        <v>2391</v>
      </c>
      <c r="S28" s="41">
        <v>4763</v>
      </c>
      <c r="T28" s="46" t="s">
        <v>142</v>
      </c>
      <c r="U28" s="65"/>
    </row>
    <row r="29" s="29" customFormat="1" ht="45" spans="1:21">
      <c r="A29" s="40">
        <v>25</v>
      </c>
      <c r="B29" s="40" t="s">
        <v>35</v>
      </c>
      <c r="C29" s="40" t="s">
        <v>26</v>
      </c>
      <c r="D29" s="40" t="s">
        <v>137</v>
      </c>
      <c r="E29" s="40" t="s">
        <v>37</v>
      </c>
      <c r="F29" s="40" t="s">
        <v>138</v>
      </c>
      <c r="G29" s="40" t="s">
        <v>138</v>
      </c>
      <c r="H29" s="40" t="s">
        <v>30</v>
      </c>
      <c r="I29" s="40" t="s">
        <v>30</v>
      </c>
      <c r="J29" s="40" t="s">
        <v>139</v>
      </c>
      <c r="K29" s="55">
        <v>29</v>
      </c>
      <c r="L29" s="55">
        <v>29</v>
      </c>
      <c r="M29" s="56"/>
      <c r="N29" s="56"/>
      <c r="O29" s="55">
        <f t="shared" si="1"/>
        <v>29</v>
      </c>
      <c r="P29" s="41" t="s">
        <v>140</v>
      </c>
      <c r="Q29" s="41" t="s">
        <v>141</v>
      </c>
      <c r="R29" s="41">
        <v>2391</v>
      </c>
      <c r="S29" s="41">
        <v>4763</v>
      </c>
      <c r="T29" s="46" t="s">
        <v>142</v>
      </c>
      <c r="U29" s="65"/>
    </row>
    <row r="30" s="29" customFormat="1" ht="56" customHeight="1" spans="1:21">
      <c r="A30" s="40">
        <v>26</v>
      </c>
      <c r="B30" s="41" t="s">
        <v>35</v>
      </c>
      <c r="C30" s="41" t="s">
        <v>26</v>
      </c>
      <c r="D30" s="41" t="s">
        <v>143</v>
      </c>
      <c r="E30" s="41" t="s">
        <v>37</v>
      </c>
      <c r="F30" s="40" t="s">
        <v>138</v>
      </c>
      <c r="G30" s="41" t="s">
        <v>138</v>
      </c>
      <c r="H30" s="41" t="s">
        <v>144</v>
      </c>
      <c r="I30" s="41" t="s">
        <v>144</v>
      </c>
      <c r="J30" s="41" t="s">
        <v>145</v>
      </c>
      <c r="K30" s="56">
        <v>7000</v>
      </c>
      <c r="L30" s="56">
        <v>2000</v>
      </c>
      <c r="M30" s="56"/>
      <c r="N30" s="56">
        <v>5000</v>
      </c>
      <c r="O30" s="55">
        <f t="shared" si="1"/>
        <v>7000</v>
      </c>
      <c r="P30" s="41" t="s">
        <v>146</v>
      </c>
      <c r="Q30" s="41" t="s">
        <v>147</v>
      </c>
      <c r="R30" s="41">
        <v>56</v>
      </c>
      <c r="S30" s="41">
        <v>236</v>
      </c>
      <c r="T30" s="66" t="s">
        <v>148</v>
      </c>
      <c r="U30" s="65"/>
    </row>
    <row r="31" s="29" customFormat="1" ht="67.5" spans="1:21">
      <c r="A31" s="40">
        <v>27</v>
      </c>
      <c r="B31" s="41" t="s">
        <v>35</v>
      </c>
      <c r="C31" s="41" t="s">
        <v>26</v>
      </c>
      <c r="D31" s="41" t="s">
        <v>149</v>
      </c>
      <c r="E31" s="40" t="s">
        <v>37</v>
      </c>
      <c r="F31" s="40" t="s">
        <v>150</v>
      </c>
      <c r="G31" s="41" t="s">
        <v>150</v>
      </c>
      <c r="H31" s="42" t="s">
        <v>151</v>
      </c>
      <c r="I31" s="49" t="s">
        <v>152</v>
      </c>
      <c r="J31" s="49" t="s">
        <v>153</v>
      </c>
      <c r="K31" s="58">
        <v>680</v>
      </c>
      <c r="L31" s="58">
        <v>680</v>
      </c>
      <c r="M31" s="56"/>
      <c r="N31" s="56"/>
      <c r="O31" s="55">
        <f t="shared" si="1"/>
        <v>680</v>
      </c>
      <c r="P31" s="41" t="s">
        <v>154</v>
      </c>
      <c r="Q31" s="41" t="s">
        <v>155</v>
      </c>
      <c r="R31" s="49">
        <v>25</v>
      </c>
      <c r="S31" s="49">
        <v>53</v>
      </c>
      <c r="T31" s="66" t="s">
        <v>34</v>
      </c>
      <c r="U31" s="65"/>
    </row>
    <row r="32" s="29" customFormat="1" ht="45" spans="1:21">
      <c r="A32" s="40">
        <v>28</v>
      </c>
      <c r="B32" s="40" t="s">
        <v>35</v>
      </c>
      <c r="C32" s="40" t="s">
        <v>26</v>
      </c>
      <c r="D32" s="40" t="s">
        <v>137</v>
      </c>
      <c r="E32" s="40" t="s">
        <v>37</v>
      </c>
      <c r="F32" s="40" t="s">
        <v>150</v>
      </c>
      <c r="G32" s="40" t="s">
        <v>150</v>
      </c>
      <c r="H32" s="40" t="s">
        <v>30</v>
      </c>
      <c r="I32" s="40" t="s">
        <v>30</v>
      </c>
      <c r="J32" s="40" t="s">
        <v>156</v>
      </c>
      <c r="K32" s="55">
        <v>23</v>
      </c>
      <c r="L32" s="55">
        <v>23</v>
      </c>
      <c r="M32" s="56"/>
      <c r="N32" s="56"/>
      <c r="O32" s="55">
        <f t="shared" si="1"/>
        <v>23</v>
      </c>
      <c r="P32" s="41" t="s">
        <v>140</v>
      </c>
      <c r="Q32" s="41" t="s">
        <v>141</v>
      </c>
      <c r="R32" s="41">
        <v>674</v>
      </c>
      <c r="S32" s="41">
        <v>1315</v>
      </c>
      <c r="T32" s="46" t="s">
        <v>142</v>
      </c>
      <c r="U32" s="65"/>
    </row>
    <row r="33" s="29" customFormat="1" ht="48" customHeight="1" spans="1:21">
      <c r="A33" s="40">
        <v>29</v>
      </c>
      <c r="B33" s="41" t="s">
        <v>35</v>
      </c>
      <c r="C33" s="41" t="s">
        <v>26</v>
      </c>
      <c r="D33" s="41" t="s">
        <v>157</v>
      </c>
      <c r="E33" s="41" t="s">
        <v>37</v>
      </c>
      <c r="F33" s="40" t="s">
        <v>150</v>
      </c>
      <c r="G33" s="41" t="s">
        <v>150</v>
      </c>
      <c r="H33" s="47" t="s">
        <v>30</v>
      </c>
      <c r="I33" s="47" t="s">
        <v>30</v>
      </c>
      <c r="J33" s="59" t="s">
        <v>158</v>
      </c>
      <c r="K33" s="60">
        <v>46</v>
      </c>
      <c r="L33" s="60">
        <v>46</v>
      </c>
      <c r="M33" s="56"/>
      <c r="N33" s="56"/>
      <c r="O33" s="55">
        <f t="shared" si="1"/>
        <v>46</v>
      </c>
      <c r="P33" s="49" t="s">
        <v>159</v>
      </c>
      <c r="Q33" s="49" t="s">
        <v>160</v>
      </c>
      <c r="R33" s="59">
        <v>35</v>
      </c>
      <c r="S33" s="59">
        <v>98</v>
      </c>
      <c r="T33" s="66" t="s">
        <v>34</v>
      </c>
      <c r="U33" s="65"/>
    </row>
    <row r="34" s="29" customFormat="1" ht="48" customHeight="1" spans="1:21">
      <c r="A34" s="40">
        <v>30</v>
      </c>
      <c r="B34" s="48" t="s">
        <v>35</v>
      </c>
      <c r="C34" s="41" t="s">
        <v>26</v>
      </c>
      <c r="D34" s="41" t="s">
        <v>161</v>
      </c>
      <c r="E34" s="41" t="s">
        <v>37</v>
      </c>
      <c r="F34" s="41" t="s">
        <v>150</v>
      </c>
      <c r="G34" s="41" t="s">
        <v>150</v>
      </c>
      <c r="H34" s="41" t="s">
        <v>162</v>
      </c>
      <c r="I34" s="41" t="s">
        <v>163</v>
      </c>
      <c r="J34" s="41" t="s">
        <v>164</v>
      </c>
      <c r="K34" s="56">
        <v>80</v>
      </c>
      <c r="L34" s="56">
        <v>80</v>
      </c>
      <c r="M34" s="56"/>
      <c r="N34" s="56"/>
      <c r="O34" s="55">
        <f t="shared" si="1"/>
        <v>80</v>
      </c>
      <c r="P34" s="41" t="s">
        <v>165</v>
      </c>
      <c r="Q34" s="41" t="s">
        <v>166</v>
      </c>
      <c r="R34" s="41">
        <v>169</v>
      </c>
      <c r="S34" s="41">
        <v>454</v>
      </c>
      <c r="T34" s="66" t="s">
        <v>34</v>
      </c>
      <c r="U34" s="65"/>
    </row>
    <row r="35" s="29" customFormat="1" ht="48" customHeight="1" spans="1:21">
      <c r="A35" s="40">
        <v>31</v>
      </c>
      <c r="B35" s="40" t="s">
        <v>35</v>
      </c>
      <c r="C35" s="40" t="s">
        <v>26</v>
      </c>
      <c r="D35" s="40" t="s">
        <v>137</v>
      </c>
      <c r="E35" s="40" t="s">
        <v>37</v>
      </c>
      <c r="F35" s="40" t="s">
        <v>167</v>
      </c>
      <c r="G35" s="40" t="s">
        <v>167</v>
      </c>
      <c r="H35" s="40" t="s">
        <v>30</v>
      </c>
      <c r="I35" s="40" t="s">
        <v>30</v>
      </c>
      <c r="J35" s="40" t="s">
        <v>168</v>
      </c>
      <c r="K35" s="55">
        <v>21</v>
      </c>
      <c r="L35" s="55">
        <v>21</v>
      </c>
      <c r="M35" s="56"/>
      <c r="N35" s="56"/>
      <c r="O35" s="55">
        <f t="shared" si="1"/>
        <v>21</v>
      </c>
      <c r="P35" s="41" t="s">
        <v>140</v>
      </c>
      <c r="Q35" s="41" t="s">
        <v>141</v>
      </c>
      <c r="R35" s="41">
        <v>1320</v>
      </c>
      <c r="S35" s="41">
        <v>3167</v>
      </c>
      <c r="T35" s="46" t="s">
        <v>142</v>
      </c>
      <c r="U35" s="65"/>
    </row>
    <row r="36" s="30" customFormat="1" ht="48" customHeight="1" spans="1:21">
      <c r="A36" s="40">
        <v>32</v>
      </c>
      <c r="B36" s="40" t="s">
        <v>35</v>
      </c>
      <c r="C36" s="40" t="s">
        <v>26</v>
      </c>
      <c r="D36" s="40" t="s">
        <v>137</v>
      </c>
      <c r="E36" s="40" t="s">
        <v>37</v>
      </c>
      <c r="F36" s="40" t="s">
        <v>167</v>
      </c>
      <c r="G36" s="40" t="s">
        <v>167</v>
      </c>
      <c r="H36" s="40" t="s">
        <v>30</v>
      </c>
      <c r="I36" s="40" t="s">
        <v>30</v>
      </c>
      <c r="J36" s="40" t="s">
        <v>168</v>
      </c>
      <c r="K36" s="55">
        <v>13</v>
      </c>
      <c r="L36" s="55">
        <v>13</v>
      </c>
      <c r="M36" s="56"/>
      <c r="N36" s="56"/>
      <c r="O36" s="55">
        <f t="shared" si="1"/>
        <v>13</v>
      </c>
      <c r="P36" s="41" t="s">
        <v>140</v>
      </c>
      <c r="Q36" s="41" t="s">
        <v>141</v>
      </c>
      <c r="R36" s="41">
        <v>1320</v>
      </c>
      <c r="S36" s="41">
        <v>3167</v>
      </c>
      <c r="T36" s="46" t="s">
        <v>142</v>
      </c>
      <c r="U36" s="65"/>
    </row>
    <row r="37" s="30" customFormat="1" ht="48" customHeight="1" spans="1:21">
      <c r="A37" s="40">
        <v>33</v>
      </c>
      <c r="B37" s="40" t="s">
        <v>35</v>
      </c>
      <c r="C37" s="40" t="s">
        <v>26</v>
      </c>
      <c r="D37" s="40" t="s">
        <v>137</v>
      </c>
      <c r="E37" s="40" t="s">
        <v>37</v>
      </c>
      <c r="F37" s="40" t="s">
        <v>85</v>
      </c>
      <c r="G37" s="40" t="s">
        <v>85</v>
      </c>
      <c r="H37" s="40" t="s">
        <v>30</v>
      </c>
      <c r="I37" s="40" t="s">
        <v>30</v>
      </c>
      <c r="J37" s="40" t="s">
        <v>169</v>
      </c>
      <c r="K37" s="55">
        <v>26</v>
      </c>
      <c r="L37" s="55">
        <v>26</v>
      </c>
      <c r="M37" s="56"/>
      <c r="N37" s="56"/>
      <c r="O37" s="55">
        <f t="shared" si="1"/>
        <v>26</v>
      </c>
      <c r="P37" s="41" t="s">
        <v>140</v>
      </c>
      <c r="Q37" s="41" t="s">
        <v>141</v>
      </c>
      <c r="R37" s="67">
        <v>4410</v>
      </c>
      <c r="S37" s="67">
        <v>8716</v>
      </c>
      <c r="T37" s="46" t="s">
        <v>142</v>
      </c>
      <c r="U37" s="65"/>
    </row>
    <row r="38" s="30" customFormat="1" ht="48" customHeight="1" spans="1:21">
      <c r="A38" s="40">
        <v>34</v>
      </c>
      <c r="B38" s="41" t="s">
        <v>35</v>
      </c>
      <c r="C38" s="41" t="s">
        <v>26</v>
      </c>
      <c r="D38" s="41" t="s">
        <v>170</v>
      </c>
      <c r="E38" s="41" t="s">
        <v>37</v>
      </c>
      <c r="F38" s="41" t="s">
        <v>85</v>
      </c>
      <c r="G38" s="41" t="s">
        <v>85</v>
      </c>
      <c r="H38" s="41" t="s">
        <v>171</v>
      </c>
      <c r="I38" s="41" t="s">
        <v>172</v>
      </c>
      <c r="J38" s="41" t="s">
        <v>173</v>
      </c>
      <c r="K38" s="56">
        <v>200</v>
      </c>
      <c r="L38" s="56">
        <v>200</v>
      </c>
      <c r="M38" s="56"/>
      <c r="N38" s="56"/>
      <c r="O38" s="55">
        <f t="shared" si="1"/>
        <v>200</v>
      </c>
      <c r="P38" s="50" t="s">
        <v>174</v>
      </c>
      <c r="Q38" s="50" t="s">
        <v>175</v>
      </c>
      <c r="R38" s="41">
        <v>15</v>
      </c>
      <c r="S38" s="41">
        <v>30</v>
      </c>
      <c r="T38" s="66" t="s">
        <v>34</v>
      </c>
      <c r="U38" s="65"/>
    </row>
    <row r="39" s="29" customFormat="1" ht="56.25" spans="1:21">
      <c r="A39" s="40">
        <v>35</v>
      </c>
      <c r="B39" s="41" t="s">
        <v>35</v>
      </c>
      <c r="C39" s="41" t="s">
        <v>26</v>
      </c>
      <c r="D39" s="41" t="s">
        <v>176</v>
      </c>
      <c r="E39" s="40" t="s">
        <v>37</v>
      </c>
      <c r="F39" s="41" t="s">
        <v>85</v>
      </c>
      <c r="G39" s="41" t="s">
        <v>85</v>
      </c>
      <c r="H39" s="41" t="s">
        <v>177</v>
      </c>
      <c r="I39" s="41" t="s">
        <v>178</v>
      </c>
      <c r="J39" s="41" t="s">
        <v>179</v>
      </c>
      <c r="K39" s="57">
        <v>50</v>
      </c>
      <c r="L39" s="57">
        <v>50</v>
      </c>
      <c r="M39" s="56"/>
      <c r="N39" s="56"/>
      <c r="O39" s="55">
        <f t="shared" si="1"/>
        <v>50</v>
      </c>
      <c r="P39" s="41" t="s">
        <v>180</v>
      </c>
      <c r="Q39" s="41" t="s">
        <v>155</v>
      </c>
      <c r="R39" s="41">
        <v>16</v>
      </c>
      <c r="S39" s="41">
        <v>47</v>
      </c>
      <c r="T39" s="66" t="s">
        <v>34</v>
      </c>
      <c r="U39" s="65"/>
    </row>
    <row r="40" s="29" customFormat="1" ht="48" customHeight="1" spans="1:21">
      <c r="A40" s="40">
        <v>36</v>
      </c>
      <c r="B40" s="40" t="s">
        <v>35</v>
      </c>
      <c r="C40" s="40" t="s">
        <v>26</v>
      </c>
      <c r="D40" s="40" t="s">
        <v>137</v>
      </c>
      <c r="E40" s="40" t="s">
        <v>37</v>
      </c>
      <c r="F40" s="40" t="s">
        <v>181</v>
      </c>
      <c r="G40" s="40" t="s">
        <v>181</v>
      </c>
      <c r="H40" s="40" t="s">
        <v>30</v>
      </c>
      <c r="I40" s="40" t="s">
        <v>30</v>
      </c>
      <c r="J40" s="40" t="s">
        <v>182</v>
      </c>
      <c r="K40" s="55">
        <v>25</v>
      </c>
      <c r="L40" s="55">
        <v>25</v>
      </c>
      <c r="M40" s="56"/>
      <c r="N40" s="56"/>
      <c r="O40" s="55">
        <f t="shared" si="1"/>
        <v>25</v>
      </c>
      <c r="P40" s="41" t="s">
        <v>140</v>
      </c>
      <c r="Q40" s="41" t="s">
        <v>141</v>
      </c>
      <c r="R40" s="41">
        <v>1743</v>
      </c>
      <c r="S40" s="41">
        <v>5139</v>
      </c>
      <c r="T40" s="46" t="s">
        <v>142</v>
      </c>
      <c r="U40" s="65"/>
    </row>
    <row r="41" s="29" customFormat="1" ht="48" customHeight="1" spans="1:21">
      <c r="A41" s="40">
        <v>37</v>
      </c>
      <c r="B41" s="40" t="s">
        <v>35</v>
      </c>
      <c r="C41" s="40" t="s">
        <v>26</v>
      </c>
      <c r="D41" s="40" t="s">
        <v>137</v>
      </c>
      <c r="E41" s="40" t="s">
        <v>37</v>
      </c>
      <c r="F41" s="40" t="s">
        <v>181</v>
      </c>
      <c r="G41" s="40" t="s">
        <v>181</v>
      </c>
      <c r="H41" s="40" t="s">
        <v>30</v>
      </c>
      <c r="I41" s="40" t="s">
        <v>30</v>
      </c>
      <c r="J41" s="40" t="s">
        <v>182</v>
      </c>
      <c r="K41" s="55">
        <v>17</v>
      </c>
      <c r="L41" s="55">
        <v>17</v>
      </c>
      <c r="M41" s="56"/>
      <c r="N41" s="56"/>
      <c r="O41" s="55">
        <f t="shared" si="1"/>
        <v>17</v>
      </c>
      <c r="P41" s="41" t="s">
        <v>140</v>
      </c>
      <c r="Q41" s="41" t="s">
        <v>141</v>
      </c>
      <c r="R41" s="41">
        <v>1743</v>
      </c>
      <c r="S41" s="41">
        <v>5139</v>
      </c>
      <c r="T41" s="46" t="s">
        <v>142</v>
      </c>
      <c r="U41" s="65"/>
    </row>
    <row r="42" s="29" customFormat="1" ht="78.75" spans="1:21">
      <c r="A42" s="40">
        <v>38</v>
      </c>
      <c r="B42" s="41" t="s">
        <v>35</v>
      </c>
      <c r="C42" s="41" t="s">
        <v>26</v>
      </c>
      <c r="D42" s="41" t="s">
        <v>183</v>
      </c>
      <c r="E42" s="40" t="s">
        <v>37</v>
      </c>
      <c r="F42" s="40" t="s">
        <v>181</v>
      </c>
      <c r="G42" s="49" t="s">
        <v>181</v>
      </c>
      <c r="H42" s="49" t="s">
        <v>30</v>
      </c>
      <c r="I42" s="49" t="s">
        <v>30</v>
      </c>
      <c r="J42" s="41" t="s">
        <v>184</v>
      </c>
      <c r="K42" s="57">
        <v>29</v>
      </c>
      <c r="L42" s="57">
        <v>29</v>
      </c>
      <c r="M42" s="56"/>
      <c r="N42" s="56"/>
      <c r="O42" s="55">
        <f t="shared" si="1"/>
        <v>29</v>
      </c>
      <c r="P42" s="41" t="s">
        <v>185</v>
      </c>
      <c r="Q42" s="41" t="s">
        <v>186</v>
      </c>
      <c r="R42" s="42">
        <v>1160</v>
      </c>
      <c r="S42" s="42">
        <v>3816</v>
      </c>
      <c r="T42" s="42" t="s">
        <v>34</v>
      </c>
      <c r="U42" s="65"/>
    </row>
    <row r="43" s="29" customFormat="1" ht="82" customHeight="1" spans="1:21">
      <c r="A43" s="40">
        <v>39</v>
      </c>
      <c r="B43" s="41" t="s">
        <v>35</v>
      </c>
      <c r="C43" s="41" t="s">
        <v>26</v>
      </c>
      <c r="D43" s="41" t="s">
        <v>187</v>
      </c>
      <c r="E43" s="41" t="s">
        <v>37</v>
      </c>
      <c r="F43" s="40" t="s">
        <v>181</v>
      </c>
      <c r="G43" s="41" t="s">
        <v>181</v>
      </c>
      <c r="H43" s="41" t="s">
        <v>188</v>
      </c>
      <c r="I43" s="41" t="s">
        <v>188</v>
      </c>
      <c r="J43" s="49" t="s">
        <v>189</v>
      </c>
      <c r="K43" s="58">
        <v>5000</v>
      </c>
      <c r="L43" s="58">
        <v>3000</v>
      </c>
      <c r="M43" s="56"/>
      <c r="N43" s="56">
        <v>2000</v>
      </c>
      <c r="O43" s="55">
        <f t="shared" si="1"/>
        <v>5000</v>
      </c>
      <c r="P43" s="41" t="s">
        <v>190</v>
      </c>
      <c r="Q43" s="41" t="s">
        <v>147</v>
      </c>
      <c r="R43" s="49">
        <v>71</v>
      </c>
      <c r="S43" s="49">
        <v>286</v>
      </c>
      <c r="T43" s="66" t="s">
        <v>191</v>
      </c>
      <c r="U43" s="65"/>
    </row>
    <row r="44" s="29" customFormat="1" ht="45" spans="1:21">
      <c r="A44" s="40">
        <v>40</v>
      </c>
      <c r="B44" s="40" t="s">
        <v>35</v>
      </c>
      <c r="C44" s="40" t="s">
        <v>26</v>
      </c>
      <c r="D44" s="40" t="s">
        <v>137</v>
      </c>
      <c r="E44" s="40" t="s">
        <v>37</v>
      </c>
      <c r="F44" s="40" t="s">
        <v>192</v>
      </c>
      <c r="G44" s="40" t="s">
        <v>192</v>
      </c>
      <c r="H44" s="40" t="s">
        <v>30</v>
      </c>
      <c r="I44" s="40" t="s">
        <v>30</v>
      </c>
      <c r="J44" s="40" t="s">
        <v>193</v>
      </c>
      <c r="K44" s="55">
        <v>42</v>
      </c>
      <c r="L44" s="55">
        <v>42</v>
      </c>
      <c r="M44" s="56"/>
      <c r="N44" s="56"/>
      <c r="O44" s="55">
        <f t="shared" si="1"/>
        <v>42</v>
      </c>
      <c r="P44" s="41" t="s">
        <v>140</v>
      </c>
      <c r="Q44" s="41" t="s">
        <v>141</v>
      </c>
      <c r="R44" s="41">
        <v>1735</v>
      </c>
      <c r="S44" s="41">
        <v>5836</v>
      </c>
      <c r="T44" s="46" t="s">
        <v>142</v>
      </c>
      <c r="U44" s="65"/>
    </row>
    <row r="45" s="29" customFormat="1" ht="45" spans="1:21">
      <c r="A45" s="40">
        <v>41</v>
      </c>
      <c r="B45" s="40" t="s">
        <v>35</v>
      </c>
      <c r="C45" s="40" t="s">
        <v>26</v>
      </c>
      <c r="D45" s="40" t="s">
        <v>137</v>
      </c>
      <c r="E45" s="40" t="s">
        <v>37</v>
      </c>
      <c r="F45" s="40" t="s">
        <v>192</v>
      </c>
      <c r="G45" s="40" t="s">
        <v>192</v>
      </c>
      <c r="H45" s="40" t="s">
        <v>30</v>
      </c>
      <c r="I45" s="40" t="s">
        <v>30</v>
      </c>
      <c r="J45" s="40" t="s">
        <v>193</v>
      </c>
      <c r="K45" s="55">
        <v>28</v>
      </c>
      <c r="L45" s="55">
        <v>28</v>
      </c>
      <c r="M45" s="56"/>
      <c r="N45" s="56"/>
      <c r="O45" s="55">
        <f t="shared" si="1"/>
        <v>28</v>
      </c>
      <c r="P45" s="41" t="s">
        <v>140</v>
      </c>
      <c r="Q45" s="41" t="s">
        <v>141</v>
      </c>
      <c r="R45" s="41">
        <v>1735</v>
      </c>
      <c r="S45" s="41">
        <v>5836</v>
      </c>
      <c r="T45" s="46" t="s">
        <v>142</v>
      </c>
      <c r="U45" s="65"/>
    </row>
    <row r="46" s="29" customFormat="1" ht="45" spans="1:21">
      <c r="A46" s="40">
        <v>42</v>
      </c>
      <c r="B46" s="40" t="s">
        <v>35</v>
      </c>
      <c r="C46" s="40" t="s">
        <v>26</v>
      </c>
      <c r="D46" s="40" t="s">
        <v>137</v>
      </c>
      <c r="E46" s="40" t="s">
        <v>37</v>
      </c>
      <c r="F46" s="40" t="s">
        <v>194</v>
      </c>
      <c r="G46" s="40" t="s">
        <v>194</v>
      </c>
      <c r="H46" s="40" t="s">
        <v>30</v>
      </c>
      <c r="I46" s="40" t="s">
        <v>30</v>
      </c>
      <c r="J46" s="40" t="s">
        <v>195</v>
      </c>
      <c r="K46" s="55">
        <v>20</v>
      </c>
      <c r="L46" s="55">
        <v>20</v>
      </c>
      <c r="M46" s="56"/>
      <c r="N46" s="56"/>
      <c r="O46" s="55">
        <f t="shared" si="1"/>
        <v>20</v>
      </c>
      <c r="P46" s="41" t="s">
        <v>140</v>
      </c>
      <c r="Q46" s="41" t="s">
        <v>141</v>
      </c>
      <c r="R46" s="41">
        <v>1387</v>
      </c>
      <c r="S46" s="41">
        <v>3840</v>
      </c>
      <c r="T46" s="46" t="s">
        <v>142</v>
      </c>
      <c r="U46" s="65"/>
    </row>
    <row r="47" s="29" customFormat="1" ht="45" spans="1:21">
      <c r="A47" s="40">
        <v>43</v>
      </c>
      <c r="B47" s="40" t="s">
        <v>35</v>
      </c>
      <c r="C47" s="40" t="s">
        <v>26</v>
      </c>
      <c r="D47" s="40" t="s">
        <v>137</v>
      </c>
      <c r="E47" s="40" t="s">
        <v>37</v>
      </c>
      <c r="F47" s="40" t="s">
        <v>194</v>
      </c>
      <c r="G47" s="40" t="s">
        <v>194</v>
      </c>
      <c r="H47" s="40" t="s">
        <v>30</v>
      </c>
      <c r="I47" s="40" t="s">
        <v>30</v>
      </c>
      <c r="J47" s="40" t="s">
        <v>195</v>
      </c>
      <c r="K47" s="55">
        <v>15</v>
      </c>
      <c r="L47" s="55">
        <v>15</v>
      </c>
      <c r="M47" s="56"/>
      <c r="N47" s="56"/>
      <c r="O47" s="55">
        <f t="shared" si="1"/>
        <v>15</v>
      </c>
      <c r="P47" s="41" t="s">
        <v>140</v>
      </c>
      <c r="Q47" s="41" t="s">
        <v>141</v>
      </c>
      <c r="R47" s="41">
        <v>1387</v>
      </c>
      <c r="S47" s="41">
        <v>3840</v>
      </c>
      <c r="T47" s="46" t="s">
        <v>142</v>
      </c>
      <c r="U47" s="65"/>
    </row>
    <row r="48" s="23" customFormat="1" ht="45" customHeight="1" spans="1:21">
      <c r="A48" s="40">
        <v>44</v>
      </c>
      <c r="B48" s="41" t="s">
        <v>35</v>
      </c>
      <c r="C48" s="41" t="s">
        <v>196</v>
      </c>
      <c r="D48" s="41" t="s">
        <v>197</v>
      </c>
      <c r="E48" s="41" t="s">
        <v>37</v>
      </c>
      <c r="F48" s="41" t="s">
        <v>194</v>
      </c>
      <c r="G48" s="41" t="s">
        <v>194</v>
      </c>
      <c r="H48" s="41" t="s">
        <v>198</v>
      </c>
      <c r="I48" s="41" t="s">
        <v>199</v>
      </c>
      <c r="J48" s="41" t="s">
        <v>200</v>
      </c>
      <c r="K48" s="56">
        <v>15</v>
      </c>
      <c r="L48" s="56">
        <v>15</v>
      </c>
      <c r="M48" s="56"/>
      <c r="N48" s="56"/>
      <c r="O48" s="56">
        <v>15</v>
      </c>
      <c r="P48" s="41" t="s">
        <v>201</v>
      </c>
      <c r="Q48" s="41" t="s">
        <v>202</v>
      </c>
      <c r="R48" s="40">
        <v>20</v>
      </c>
      <c r="S48" s="40">
        <v>87</v>
      </c>
      <c r="T48" s="66" t="s">
        <v>34</v>
      </c>
      <c r="U48" s="68"/>
    </row>
    <row r="49" s="29" customFormat="1" ht="45" spans="1:21">
      <c r="A49" s="40">
        <v>45</v>
      </c>
      <c r="B49" s="40" t="s">
        <v>35</v>
      </c>
      <c r="C49" s="40" t="s">
        <v>26</v>
      </c>
      <c r="D49" s="40" t="s">
        <v>137</v>
      </c>
      <c r="E49" s="40" t="s">
        <v>37</v>
      </c>
      <c r="F49" s="40" t="s">
        <v>203</v>
      </c>
      <c r="G49" s="40" t="s">
        <v>203</v>
      </c>
      <c r="H49" s="40" t="s">
        <v>30</v>
      </c>
      <c r="I49" s="40" t="s">
        <v>30</v>
      </c>
      <c r="J49" s="40" t="s">
        <v>204</v>
      </c>
      <c r="K49" s="55">
        <v>66</v>
      </c>
      <c r="L49" s="55">
        <v>66</v>
      </c>
      <c r="M49" s="56"/>
      <c r="N49" s="56"/>
      <c r="O49" s="55">
        <f t="shared" ref="O49:O70" si="2">L49+M49+N49</f>
        <v>66</v>
      </c>
      <c r="P49" s="41" t="s">
        <v>140</v>
      </c>
      <c r="Q49" s="41" t="s">
        <v>141</v>
      </c>
      <c r="R49" s="41">
        <v>2340</v>
      </c>
      <c r="S49" s="41">
        <v>6012</v>
      </c>
      <c r="T49" s="46" t="s">
        <v>142</v>
      </c>
      <c r="U49" s="65"/>
    </row>
    <row r="50" s="29" customFormat="1" ht="45" spans="1:21">
      <c r="A50" s="40">
        <v>46</v>
      </c>
      <c r="B50" s="40" t="s">
        <v>35</v>
      </c>
      <c r="C50" s="40" t="s">
        <v>26</v>
      </c>
      <c r="D50" s="40" t="s">
        <v>137</v>
      </c>
      <c r="E50" s="40" t="s">
        <v>37</v>
      </c>
      <c r="F50" s="40" t="s">
        <v>203</v>
      </c>
      <c r="G50" s="40" t="s">
        <v>203</v>
      </c>
      <c r="H50" s="40" t="s">
        <v>30</v>
      </c>
      <c r="I50" s="40" t="s">
        <v>30</v>
      </c>
      <c r="J50" s="40" t="s">
        <v>204</v>
      </c>
      <c r="K50" s="55">
        <v>29</v>
      </c>
      <c r="L50" s="55">
        <v>29</v>
      </c>
      <c r="M50" s="56"/>
      <c r="N50" s="56"/>
      <c r="O50" s="55">
        <f t="shared" si="2"/>
        <v>29</v>
      </c>
      <c r="P50" s="41" t="s">
        <v>140</v>
      </c>
      <c r="Q50" s="41" t="s">
        <v>141</v>
      </c>
      <c r="R50" s="41">
        <v>2340</v>
      </c>
      <c r="S50" s="41">
        <v>6012</v>
      </c>
      <c r="T50" s="46" t="s">
        <v>142</v>
      </c>
      <c r="U50" s="65"/>
    </row>
    <row r="51" s="29" customFormat="1" ht="45" spans="1:21">
      <c r="A51" s="40">
        <v>47</v>
      </c>
      <c r="B51" s="41" t="s">
        <v>35</v>
      </c>
      <c r="C51" s="41" t="s">
        <v>26</v>
      </c>
      <c r="D51" s="41" t="s">
        <v>205</v>
      </c>
      <c r="E51" s="41" t="s">
        <v>37</v>
      </c>
      <c r="F51" s="40" t="s">
        <v>203</v>
      </c>
      <c r="G51" s="41" t="s">
        <v>203</v>
      </c>
      <c r="H51" s="41" t="s">
        <v>206</v>
      </c>
      <c r="I51" s="41" t="s">
        <v>206</v>
      </c>
      <c r="J51" s="41" t="s">
        <v>207</v>
      </c>
      <c r="K51" s="56">
        <v>54</v>
      </c>
      <c r="L51" s="56">
        <v>54</v>
      </c>
      <c r="M51" s="56"/>
      <c r="N51" s="56"/>
      <c r="O51" s="55">
        <f t="shared" si="2"/>
        <v>54</v>
      </c>
      <c r="P51" s="41" t="s">
        <v>208</v>
      </c>
      <c r="Q51" s="41" t="s">
        <v>209</v>
      </c>
      <c r="R51" s="41">
        <v>15</v>
      </c>
      <c r="S51" s="41">
        <v>29</v>
      </c>
      <c r="T51" s="49" t="s">
        <v>34</v>
      </c>
      <c r="U51" s="65"/>
    </row>
    <row r="52" s="29" customFormat="1" ht="56.25" spans="1:21">
      <c r="A52" s="40">
        <v>48</v>
      </c>
      <c r="B52" s="41" t="s">
        <v>35</v>
      </c>
      <c r="C52" s="40" t="s">
        <v>26</v>
      </c>
      <c r="D52" s="40" t="s">
        <v>210</v>
      </c>
      <c r="E52" s="41" t="s">
        <v>37</v>
      </c>
      <c r="F52" s="40" t="s">
        <v>203</v>
      </c>
      <c r="G52" s="40" t="s">
        <v>203</v>
      </c>
      <c r="H52" s="40" t="s">
        <v>211</v>
      </c>
      <c r="I52" s="40" t="s">
        <v>212</v>
      </c>
      <c r="J52" s="40" t="s">
        <v>213</v>
      </c>
      <c r="K52" s="55">
        <v>58.6</v>
      </c>
      <c r="L52" s="55">
        <v>58.6</v>
      </c>
      <c r="M52" s="56"/>
      <c r="N52" s="56"/>
      <c r="O52" s="55">
        <f t="shared" si="2"/>
        <v>58.6</v>
      </c>
      <c r="P52" s="40" t="s">
        <v>214</v>
      </c>
      <c r="Q52" s="40" t="s">
        <v>215</v>
      </c>
      <c r="R52" s="40">
        <v>12</v>
      </c>
      <c r="S52" s="40">
        <v>26</v>
      </c>
      <c r="T52" s="49" t="s">
        <v>34</v>
      </c>
      <c r="U52" s="65"/>
    </row>
    <row r="53" s="29" customFormat="1" ht="115" customHeight="1" spans="1:21">
      <c r="A53" s="40">
        <v>49</v>
      </c>
      <c r="B53" s="41" t="s">
        <v>35</v>
      </c>
      <c r="C53" s="41" t="s">
        <v>26</v>
      </c>
      <c r="D53" s="41" t="s">
        <v>216</v>
      </c>
      <c r="E53" s="41" t="s">
        <v>37</v>
      </c>
      <c r="F53" s="41" t="s">
        <v>217</v>
      </c>
      <c r="G53" s="41" t="s">
        <v>217</v>
      </c>
      <c r="H53" s="41" t="s">
        <v>218</v>
      </c>
      <c r="I53" s="41" t="s">
        <v>219</v>
      </c>
      <c r="J53" s="41" t="s">
        <v>220</v>
      </c>
      <c r="K53" s="56">
        <v>21000</v>
      </c>
      <c r="L53" s="55">
        <v>6000</v>
      </c>
      <c r="M53" s="55"/>
      <c r="N53" s="56">
        <v>15000</v>
      </c>
      <c r="O53" s="55">
        <f t="shared" si="2"/>
        <v>21000</v>
      </c>
      <c r="P53" s="41" t="s">
        <v>221</v>
      </c>
      <c r="Q53" s="41" t="s">
        <v>222</v>
      </c>
      <c r="R53" s="41">
        <v>151</v>
      </c>
      <c r="S53" s="41">
        <v>420</v>
      </c>
      <c r="T53" s="66" t="s">
        <v>148</v>
      </c>
      <c r="U53" s="65"/>
    </row>
    <row r="54" s="31" customFormat="1" ht="57" customHeight="1" spans="1:21">
      <c r="A54" s="40">
        <v>50</v>
      </c>
      <c r="B54" s="41" t="s">
        <v>35</v>
      </c>
      <c r="C54" s="41" t="s">
        <v>26</v>
      </c>
      <c r="D54" s="41" t="s">
        <v>223</v>
      </c>
      <c r="E54" s="41" t="s">
        <v>37</v>
      </c>
      <c r="F54" s="40" t="s">
        <v>217</v>
      </c>
      <c r="G54" s="41" t="s">
        <v>217</v>
      </c>
      <c r="H54" s="41" t="s">
        <v>224</v>
      </c>
      <c r="I54" s="41" t="s">
        <v>225</v>
      </c>
      <c r="J54" s="49" t="s">
        <v>226</v>
      </c>
      <c r="K54" s="58">
        <v>4200</v>
      </c>
      <c r="L54" s="58">
        <v>4200</v>
      </c>
      <c r="M54" s="56"/>
      <c r="N54" s="56"/>
      <c r="O54" s="55">
        <f t="shared" si="2"/>
        <v>4200</v>
      </c>
      <c r="P54" s="41" t="s">
        <v>227</v>
      </c>
      <c r="Q54" s="41" t="s">
        <v>147</v>
      </c>
      <c r="R54" s="49">
        <v>25</v>
      </c>
      <c r="S54" s="49">
        <v>53</v>
      </c>
      <c r="T54" s="66" t="s">
        <v>191</v>
      </c>
      <c r="U54" s="65"/>
    </row>
    <row r="55" s="29" customFormat="1" ht="56.25" spans="1:21">
      <c r="A55" s="40">
        <v>51</v>
      </c>
      <c r="B55" s="41" t="s">
        <v>35</v>
      </c>
      <c r="C55" s="41" t="s">
        <v>26</v>
      </c>
      <c r="D55" s="41" t="s">
        <v>228</v>
      </c>
      <c r="E55" s="40" t="s">
        <v>37</v>
      </c>
      <c r="F55" s="40" t="s">
        <v>217</v>
      </c>
      <c r="G55" s="41" t="s">
        <v>217</v>
      </c>
      <c r="H55" s="41" t="s">
        <v>224</v>
      </c>
      <c r="I55" s="41" t="s">
        <v>225</v>
      </c>
      <c r="J55" s="41" t="s">
        <v>229</v>
      </c>
      <c r="K55" s="56">
        <v>18000</v>
      </c>
      <c r="L55" s="56">
        <v>18000</v>
      </c>
      <c r="M55" s="56"/>
      <c r="N55" s="56"/>
      <c r="O55" s="55">
        <f t="shared" si="2"/>
        <v>18000</v>
      </c>
      <c r="P55" s="41" t="s">
        <v>230</v>
      </c>
      <c r="Q55" s="41" t="s">
        <v>155</v>
      </c>
      <c r="R55" s="41">
        <v>40</v>
      </c>
      <c r="S55" s="41">
        <v>120</v>
      </c>
      <c r="T55" s="66" t="s">
        <v>231</v>
      </c>
      <c r="U55" s="65"/>
    </row>
    <row r="56" s="31" customFormat="1" ht="45" spans="1:21">
      <c r="A56" s="40">
        <v>52</v>
      </c>
      <c r="B56" s="40" t="s">
        <v>35</v>
      </c>
      <c r="C56" s="40" t="s">
        <v>26</v>
      </c>
      <c r="D56" s="40" t="s">
        <v>137</v>
      </c>
      <c r="E56" s="40" t="s">
        <v>37</v>
      </c>
      <c r="F56" s="40" t="s">
        <v>217</v>
      </c>
      <c r="G56" s="40" t="s">
        <v>217</v>
      </c>
      <c r="H56" s="40" t="s">
        <v>30</v>
      </c>
      <c r="I56" s="40" t="s">
        <v>30</v>
      </c>
      <c r="J56" s="40" t="s">
        <v>232</v>
      </c>
      <c r="K56" s="55">
        <v>16</v>
      </c>
      <c r="L56" s="55">
        <v>16</v>
      </c>
      <c r="M56" s="56"/>
      <c r="N56" s="56"/>
      <c r="O56" s="55">
        <f t="shared" si="2"/>
        <v>16</v>
      </c>
      <c r="P56" s="41" t="s">
        <v>140</v>
      </c>
      <c r="Q56" s="41" t="s">
        <v>141</v>
      </c>
      <c r="R56" s="41">
        <v>386</v>
      </c>
      <c r="S56" s="41">
        <v>753</v>
      </c>
      <c r="T56" s="46" t="s">
        <v>142</v>
      </c>
      <c r="U56" s="65"/>
    </row>
    <row r="57" s="29" customFormat="1" ht="57" customHeight="1" spans="1:21">
      <c r="A57" s="40">
        <v>53</v>
      </c>
      <c r="B57" s="41" t="s">
        <v>35</v>
      </c>
      <c r="C57" s="41" t="s">
        <v>26</v>
      </c>
      <c r="D57" s="42" t="s">
        <v>233</v>
      </c>
      <c r="E57" s="41" t="s">
        <v>37</v>
      </c>
      <c r="F57" s="41" t="s">
        <v>234</v>
      </c>
      <c r="G57" s="41" t="s">
        <v>234</v>
      </c>
      <c r="H57" s="41" t="s">
        <v>235</v>
      </c>
      <c r="I57" s="41" t="s">
        <v>235</v>
      </c>
      <c r="J57" s="41" t="s">
        <v>236</v>
      </c>
      <c r="K57" s="56">
        <v>200</v>
      </c>
      <c r="L57" s="56">
        <v>200</v>
      </c>
      <c r="M57" s="56"/>
      <c r="N57" s="56"/>
      <c r="O57" s="55">
        <f t="shared" si="2"/>
        <v>200</v>
      </c>
      <c r="P57" s="50" t="s">
        <v>237</v>
      </c>
      <c r="Q57" s="50" t="s">
        <v>238</v>
      </c>
      <c r="R57" s="41">
        <v>247</v>
      </c>
      <c r="S57" s="41">
        <v>636</v>
      </c>
      <c r="T57" s="66" t="s">
        <v>34</v>
      </c>
      <c r="U57" s="65"/>
    </row>
    <row r="58" s="29" customFormat="1" ht="48" customHeight="1" spans="1:21">
      <c r="A58" s="40">
        <v>54</v>
      </c>
      <c r="B58" s="40" t="s">
        <v>35</v>
      </c>
      <c r="C58" s="40" t="s">
        <v>26</v>
      </c>
      <c r="D58" s="40" t="s">
        <v>137</v>
      </c>
      <c r="E58" s="40" t="s">
        <v>37</v>
      </c>
      <c r="F58" s="40" t="s">
        <v>234</v>
      </c>
      <c r="G58" s="40" t="s">
        <v>234</v>
      </c>
      <c r="H58" s="40" t="s">
        <v>30</v>
      </c>
      <c r="I58" s="40" t="s">
        <v>30</v>
      </c>
      <c r="J58" s="40" t="s">
        <v>239</v>
      </c>
      <c r="K58" s="55">
        <v>24</v>
      </c>
      <c r="L58" s="55">
        <v>24</v>
      </c>
      <c r="M58" s="56"/>
      <c r="N58" s="56"/>
      <c r="O58" s="55">
        <f t="shared" si="2"/>
        <v>24</v>
      </c>
      <c r="P58" s="41" t="s">
        <v>140</v>
      </c>
      <c r="Q58" s="41" t="s">
        <v>141</v>
      </c>
      <c r="R58" s="41">
        <v>1781</v>
      </c>
      <c r="S58" s="41">
        <v>4715</v>
      </c>
      <c r="T58" s="46" t="s">
        <v>142</v>
      </c>
      <c r="U58" s="65"/>
    </row>
    <row r="59" s="29" customFormat="1" ht="48" customHeight="1" spans="1:21">
      <c r="A59" s="40">
        <v>55</v>
      </c>
      <c r="B59" s="40" t="s">
        <v>35</v>
      </c>
      <c r="C59" s="40" t="s">
        <v>26</v>
      </c>
      <c r="D59" s="40" t="s">
        <v>137</v>
      </c>
      <c r="E59" s="40" t="s">
        <v>37</v>
      </c>
      <c r="F59" s="40" t="s">
        <v>234</v>
      </c>
      <c r="G59" s="40" t="s">
        <v>234</v>
      </c>
      <c r="H59" s="40" t="s">
        <v>30</v>
      </c>
      <c r="I59" s="40" t="s">
        <v>30</v>
      </c>
      <c r="J59" s="40" t="s">
        <v>239</v>
      </c>
      <c r="K59" s="55">
        <v>15</v>
      </c>
      <c r="L59" s="55">
        <v>15</v>
      </c>
      <c r="M59" s="56"/>
      <c r="N59" s="56"/>
      <c r="O59" s="55">
        <f t="shared" si="2"/>
        <v>15</v>
      </c>
      <c r="P59" s="41" t="s">
        <v>140</v>
      </c>
      <c r="Q59" s="41" t="s">
        <v>141</v>
      </c>
      <c r="R59" s="41">
        <v>1781</v>
      </c>
      <c r="S59" s="41">
        <v>4715</v>
      </c>
      <c r="T59" s="46" t="s">
        <v>142</v>
      </c>
      <c r="U59" s="65"/>
    </row>
    <row r="60" s="29" customFormat="1" ht="57" customHeight="1" spans="1:21">
      <c r="A60" s="40">
        <v>56</v>
      </c>
      <c r="B60" s="41" t="s">
        <v>35</v>
      </c>
      <c r="C60" s="41" t="s">
        <v>26</v>
      </c>
      <c r="D60" s="41" t="s">
        <v>240</v>
      </c>
      <c r="E60" s="41" t="s">
        <v>37</v>
      </c>
      <c r="F60" s="41" t="s">
        <v>241</v>
      </c>
      <c r="G60" s="41" t="s">
        <v>241</v>
      </c>
      <c r="H60" s="41" t="s">
        <v>242</v>
      </c>
      <c r="I60" s="41" t="s">
        <v>243</v>
      </c>
      <c r="J60" s="41" t="s">
        <v>244</v>
      </c>
      <c r="K60" s="56">
        <v>34</v>
      </c>
      <c r="L60" s="56">
        <v>34</v>
      </c>
      <c r="M60" s="56"/>
      <c r="N60" s="56"/>
      <c r="O60" s="55">
        <f t="shared" si="2"/>
        <v>34</v>
      </c>
      <c r="P60" s="50" t="s">
        <v>245</v>
      </c>
      <c r="Q60" s="50" t="s">
        <v>238</v>
      </c>
      <c r="R60" s="41">
        <v>19</v>
      </c>
      <c r="S60" s="41">
        <v>62</v>
      </c>
      <c r="T60" s="66" t="s">
        <v>34</v>
      </c>
      <c r="U60" s="65"/>
    </row>
    <row r="61" s="29" customFormat="1" ht="48" customHeight="1" spans="1:21">
      <c r="A61" s="40">
        <v>57</v>
      </c>
      <c r="B61" s="40" t="s">
        <v>35</v>
      </c>
      <c r="C61" s="40" t="s">
        <v>26</v>
      </c>
      <c r="D61" s="40" t="s">
        <v>137</v>
      </c>
      <c r="E61" s="40" t="s">
        <v>37</v>
      </c>
      <c r="F61" s="40" t="s">
        <v>241</v>
      </c>
      <c r="G61" s="40" t="s">
        <v>241</v>
      </c>
      <c r="H61" s="40" t="s">
        <v>30</v>
      </c>
      <c r="I61" s="40" t="s">
        <v>30</v>
      </c>
      <c r="J61" s="40" t="s">
        <v>246</v>
      </c>
      <c r="K61" s="55">
        <v>20</v>
      </c>
      <c r="L61" s="55">
        <v>20</v>
      </c>
      <c r="M61" s="56"/>
      <c r="N61" s="56"/>
      <c r="O61" s="55">
        <f t="shared" si="2"/>
        <v>20</v>
      </c>
      <c r="P61" s="41" t="s">
        <v>140</v>
      </c>
      <c r="Q61" s="41" t="s">
        <v>141</v>
      </c>
      <c r="R61" s="41">
        <v>1330</v>
      </c>
      <c r="S61" s="41">
        <v>4104</v>
      </c>
      <c r="T61" s="46" t="s">
        <v>142</v>
      </c>
      <c r="U61" s="65"/>
    </row>
    <row r="62" s="29" customFormat="1" ht="48" customHeight="1" spans="1:21">
      <c r="A62" s="40">
        <v>58</v>
      </c>
      <c r="B62" s="40" t="s">
        <v>35</v>
      </c>
      <c r="C62" s="40" t="s">
        <v>26</v>
      </c>
      <c r="D62" s="40" t="s">
        <v>137</v>
      </c>
      <c r="E62" s="40" t="s">
        <v>37</v>
      </c>
      <c r="F62" s="40" t="s">
        <v>241</v>
      </c>
      <c r="G62" s="40" t="s">
        <v>241</v>
      </c>
      <c r="H62" s="40" t="s">
        <v>30</v>
      </c>
      <c r="I62" s="40" t="s">
        <v>30</v>
      </c>
      <c r="J62" s="40" t="s">
        <v>246</v>
      </c>
      <c r="K62" s="55">
        <v>16</v>
      </c>
      <c r="L62" s="55">
        <v>16</v>
      </c>
      <c r="M62" s="56"/>
      <c r="N62" s="56"/>
      <c r="O62" s="55">
        <f t="shared" si="2"/>
        <v>16</v>
      </c>
      <c r="P62" s="41" t="s">
        <v>140</v>
      </c>
      <c r="Q62" s="41" t="s">
        <v>141</v>
      </c>
      <c r="R62" s="41">
        <v>1330</v>
      </c>
      <c r="S62" s="41">
        <v>4104</v>
      </c>
      <c r="T62" s="46" t="s">
        <v>142</v>
      </c>
      <c r="U62" s="65"/>
    </row>
    <row r="63" s="29" customFormat="1" ht="56.25" spans="1:21">
      <c r="A63" s="40">
        <v>59</v>
      </c>
      <c r="B63" s="41" t="s">
        <v>35</v>
      </c>
      <c r="C63" s="41" t="s">
        <v>26</v>
      </c>
      <c r="D63" s="41" t="s">
        <v>247</v>
      </c>
      <c r="E63" s="41" t="s">
        <v>37</v>
      </c>
      <c r="F63" s="41" t="s">
        <v>241</v>
      </c>
      <c r="G63" s="41" t="s">
        <v>241</v>
      </c>
      <c r="H63" s="45" t="s">
        <v>248</v>
      </c>
      <c r="I63" s="41" t="s">
        <v>249</v>
      </c>
      <c r="J63" s="41" t="s">
        <v>250</v>
      </c>
      <c r="K63" s="56">
        <v>145</v>
      </c>
      <c r="L63" s="56">
        <v>145</v>
      </c>
      <c r="M63" s="56"/>
      <c r="N63" s="56"/>
      <c r="O63" s="55">
        <f t="shared" si="2"/>
        <v>145</v>
      </c>
      <c r="P63" s="40" t="s">
        <v>251</v>
      </c>
      <c r="Q63" s="40" t="s">
        <v>215</v>
      </c>
      <c r="R63" s="41">
        <v>20</v>
      </c>
      <c r="S63" s="41">
        <v>83</v>
      </c>
      <c r="T63" s="66" t="s">
        <v>34</v>
      </c>
      <c r="U63" s="65"/>
    </row>
    <row r="64" s="29" customFormat="1" ht="48" customHeight="1" spans="1:21">
      <c r="A64" s="40">
        <v>60</v>
      </c>
      <c r="B64" s="41" t="s">
        <v>35</v>
      </c>
      <c r="C64" s="41" t="s">
        <v>26</v>
      </c>
      <c r="D64" s="41" t="s">
        <v>252</v>
      </c>
      <c r="E64" s="50" t="s">
        <v>37</v>
      </c>
      <c r="F64" s="51" t="s">
        <v>241</v>
      </c>
      <c r="G64" s="41" t="s">
        <v>241</v>
      </c>
      <c r="H64" s="47" t="s">
        <v>253</v>
      </c>
      <c r="I64" s="59" t="s">
        <v>254</v>
      </c>
      <c r="J64" s="59" t="s">
        <v>255</v>
      </c>
      <c r="K64" s="60">
        <v>13.13</v>
      </c>
      <c r="L64" s="60">
        <v>13.13</v>
      </c>
      <c r="M64" s="60"/>
      <c r="N64" s="56"/>
      <c r="O64" s="55">
        <f t="shared" si="2"/>
        <v>13.13</v>
      </c>
      <c r="P64" s="45" t="s">
        <v>256</v>
      </c>
      <c r="Q64" s="45" t="s">
        <v>160</v>
      </c>
      <c r="R64" s="59">
        <v>30</v>
      </c>
      <c r="S64" s="59">
        <v>63</v>
      </c>
      <c r="T64" s="66" t="s">
        <v>34</v>
      </c>
      <c r="U64" s="65"/>
    </row>
    <row r="65" s="30" customFormat="1" ht="56.25" spans="1:21">
      <c r="A65" s="40">
        <v>61</v>
      </c>
      <c r="B65" s="40" t="s">
        <v>35</v>
      </c>
      <c r="C65" s="40" t="s">
        <v>26</v>
      </c>
      <c r="D65" s="40" t="s">
        <v>257</v>
      </c>
      <c r="E65" s="40" t="s">
        <v>37</v>
      </c>
      <c r="F65" s="40" t="s">
        <v>258</v>
      </c>
      <c r="G65" s="40" t="s">
        <v>38</v>
      </c>
      <c r="H65" s="40" t="s">
        <v>30</v>
      </c>
      <c r="I65" s="40" t="s">
        <v>30</v>
      </c>
      <c r="J65" s="40" t="s">
        <v>259</v>
      </c>
      <c r="K65" s="55">
        <v>1000</v>
      </c>
      <c r="L65" s="55">
        <v>1000</v>
      </c>
      <c r="M65" s="56"/>
      <c r="N65" s="56"/>
      <c r="O65" s="55">
        <f t="shared" si="2"/>
        <v>1000</v>
      </c>
      <c r="P65" s="41" t="s">
        <v>260</v>
      </c>
      <c r="Q65" s="41" t="s">
        <v>261</v>
      </c>
      <c r="R65" s="41">
        <v>672</v>
      </c>
      <c r="S65" s="41">
        <v>1956</v>
      </c>
      <c r="T65" s="66" t="s">
        <v>34</v>
      </c>
      <c r="U65" s="65"/>
    </row>
    <row r="66" s="30" customFormat="1" ht="86" customHeight="1" spans="1:21">
      <c r="A66" s="40">
        <v>62</v>
      </c>
      <c r="B66" s="48" t="s">
        <v>35</v>
      </c>
      <c r="C66" s="41" t="s">
        <v>26</v>
      </c>
      <c r="D66" s="41" t="s">
        <v>262</v>
      </c>
      <c r="E66" s="40" t="s">
        <v>37</v>
      </c>
      <c r="F66" s="40" t="s">
        <v>37</v>
      </c>
      <c r="G66" s="49" t="s">
        <v>29</v>
      </c>
      <c r="H66" s="49" t="s">
        <v>30</v>
      </c>
      <c r="I66" s="49" t="s">
        <v>30</v>
      </c>
      <c r="J66" s="41" t="s">
        <v>263</v>
      </c>
      <c r="K66" s="57">
        <v>300</v>
      </c>
      <c r="L66" s="57">
        <v>300</v>
      </c>
      <c r="M66" s="56"/>
      <c r="N66" s="56"/>
      <c r="O66" s="55">
        <f t="shared" si="2"/>
        <v>300</v>
      </c>
      <c r="P66" s="41" t="s">
        <v>264</v>
      </c>
      <c r="Q66" s="41" t="s">
        <v>265</v>
      </c>
      <c r="R66" s="42">
        <v>25000</v>
      </c>
      <c r="S66" s="42">
        <v>70000</v>
      </c>
      <c r="T66" s="46" t="s">
        <v>34</v>
      </c>
      <c r="U66" s="65"/>
    </row>
    <row r="67" s="30" customFormat="1" ht="60" customHeight="1" spans="1:21">
      <c r="A67" s="40">
        <v>63</v>
      </c>
      <c r="B67" s="41" t="s">
        <v>35</v>
      </c>
      <c r="C67" s="41" t="s">
        <v>26</v>
      </c>
      <c r="D67" s="41" t="s">
        <v>266</v>
      </c>
      <c r="E67" s="41" t="s">
        <v>37</v>
      </c>
      <c r="F67" s="41" t="s">
        <v>37</v>
      </c>
      <c r="G67" s="41" t="s">
        <v>267</v>
      </c>
      <c r="H67" s="41" t="s">
        <v>268</v>
      </c>
      <c r="I67" s="41" t="s">
        <v>269</v>
      </c>
      <c r="J67" s="41" t="s">
        <v>270</v>
      </c>
      <c r="K67" s="56">
        <v>800</v>
      </c>
      <c r="L67" s="56">
        <v>800</v>
      </c>
      <c r="M67" s="56"/>
      <c r="N67" s="56"/>
      <c r="O67" s="55">
        <f t="shared" si="2"/>
        <v>800</v>
      </c>
      <c r="P67" s="41" t="s">
        <v>271</v>
      </c>
      <c r="Q67" s="41" t="s">
        <v>272</v>
      </c>
      <c r="R67" s="41">
        <v>12</v>
      </c>
      <c r="S67" s="41">
        <v>25</v>
      </c>
      <c r="T67" s="66" t="s">
        <v>34</v>
      </c>
      <c r="U67" s="65"/>
    </row>
    <row r="68" s="30" customFormat="1" ht="60" customHeight="1" spans="1:21">
      <c r="A68" s="40">
        <v>64</v>
      </c>
      <c r="B68" s="40" t="s">
        <v>35</v>
      </c>
      <c r="C68" s="40" t="s">
        <v>26</v>
      </c>
      <c r="D68" s="40" t="s">
        <v>273</v>
      </c>
      <c r="E68" s="41" t="s">
        <v>37</v>
      </c>
      <c r="F68" s="40" t="s">
        <v>96</v>
      </c>
      <c r="G68" s="40" t="s">
        <v>96</v>
      </c>
      <c r="H68" s="40" t="s">
        <v>274</v>
      </c>
      <c r="I68" s="40" t="s">
        <v>274</v>
      </c>
      <c r="J68" s="40" t="s">
        <v>275</v>
      </c>
      <c r="K68" s="55">
        <v>3100</v>
      </c>
      <c r="L68" s="55">
        <v>3100</v>
      </c>
      <c r="M68" s="55"/>
      <c r="N68" s="56"/>
      <c r="O68" s="55">
        <f t="shared" si="2"/>
        <v>3100</v>
      </c>
      <c r="P68" s="40" t="s">
        <v>276</v>
      </c>
      <c r="Q68" s="40" t="s">
        <v>215</v>
      </c>
      <c r="R68" s="40">
        <v>32</v>
      </c>
      <c r="S68" s="40">
        <v>150</v>
      </c>
      <c r="T68" s="66" t="s">
        <v>34</v>
      </c>
      <c r="U68" s="65"/>
    </row>
    <row r="69" s="29" customFormat="1" ht="77" customHeight="1" spans="1:21">
      <c r="A69" s="40">
        <v>65</v>
      </c>
      <c r="B69" s="40" t="s">
        <v>35</v>
      </c>
      <c r="C69" s="40" t="s">
        <v>26</v>
      </c>
      <c r="D69" s="40" t="s">
        <v>277</v>
      </c>
      <c r="E69" s="40" t="s">
        <v>37</v>
      </c>
      <c r="F69" s="40" t="s">
        <v>96</v>
      </c>
      <c r="G69" s="40" t="s">
        <v>96</v>
      </c>
      <c r="H69" s="40" t="s">
        <v>274</v>
      </c>
      <c r="I69" s="40" t="s">
        <v>274</v>
      </c>
      <c r="J69" s="40" t="s">
        <v>278</v>
      </c>
      <c r="K69" s="55">
        <v>238.65</v>
      </c>
      <c r="L69" s="55">
        <v>238.65</v>
      </c>
      <c r="M69" s="56"/>
      <c r="N69" s="56"/>
      <c r="O69" s="55">
        <f t="shared" si="2"/>
        <v>238.65</v>
      </c>
      <c r="P69" s="41" t="s">
        <v>279</v>
      </c>
      <c r="Q69" s="41" t="s">
        <v>155</v>
      </c>
      <c r="R69" s="41">
        <v>90</v>
      </c>
      <c r="S69" s="41">
        <v>245</v>
      </c>
      <c r="T69" s="66" t="s">
        <v>34</v>
      </c>
      <c r="U69" s="65"/>
    </row>
    <row r="70" s="29" customFormat="1" ht="60" customHeight="1" spans="1:21">
      <c r="A70" s="40">
        <v>66</v>
      </c>
      <c r="B70" s="41" t="s">
        <v>35</v>
      </c>
      <c r="C70" s="41" t="s">
        <v>26</v>
      </c>
      <c r="D70" s="41" t="s">
        <v>280</v>
      </c>
      <c r="E70" s="40" t="s">
        <v>37</v>
      </c>
      <c r="F70" s="40" t="s">
        <v>96</v>
      </c>
      <c r="G70" s="41" t="s">
        <v>96</v>
      </c>
      <c r="H70" s="41" t="s">
        <v>274</v>
      </c>
      <c r="I70" s="41" t="s">
        <v>274</v>
      </c>
      <c r="J70" s="41" t="s">
        <v>281</v>
      </c>
      <c r="K70" s="56">
        <v>1300</v>
      </c>
      <c r="L70" s="56">
        <v>1300</v>
      </c>
      <c r="M70" s="56"/>
      <c r="N70" s="56"/>
      <c r="O70" s="55">
        <f t="shared" si="2"/>
        <v>1300</v>
      </c>
      <c r="P70" s="41" t="s">
        <v>282</v>
      </c>
      <c r="Q70" s="41" t="s">
        <v>155</v>
      </c>
      <c r="R70" s="41">
        <v>56</v>
      </c>
      <c r="S70" s="41">
        <v>236</v>
      </c>
      <c r="T70" s="66" t="s">
        <v>283</v>
      </c>
      <c r="U70" s="65"/>
    </row>
    <row r="71" s="29" customFormat="1" ht="45" spans="1:21">
      <c r="A71" s="40">
        <v>67</v>
      </c>
      <c r="B71" s="40" t="s">
        <v>35</v>
      </c>
      <c r="C71" s="40" t="s">
        <v>26</v>
      </c>
      <c r="D71" s="40" t="s">
        <v>137</v>
      </c>
      <c r="E71" s="40" t="s">
        <v>37</v>
      </c>
      <c r="F71" s="40" t="s">
        <v>96</v>
      </c>
      <c r="G71" s="40" t="s">
        <v>96</v>
      </c>
      <c r="H71" s="40" t="s">
        <v>30</v>
      </c>
      <c r="I71" s="40" t="s">
        <v>30</v>
      </c>
      <c r="J71" s="40" t="s">
        <v>284</v>
      </c>
      <c r="K71" s="55">
        <v>45</v>
      </c>
      <c r="L71" s="55">
        <v>45</v>
      </c>
      <c r="M71" s="56"/>
      <c r="N71" s="56"/>
      <c r="O71" s="55">
        <f t="shared" ref="O71:O134" si="3">L71+M71+N71</f>
        <v>45</v>
      </c>
      <c r="P71" s="41" t="s">
        <v>140</v>
      </c>
      <c r="Q71" s="41" t="s">
        <v>141</v>
      </c>
      <c r="R71" s="41">
        <v>1830</v>
      </c>
      <c r="S71" s="41">
        <v>5194</v>
      </c>
      <c r="T71" s="46" t="s">
        <v>142</v>
      </c>
      <c r="U71" s="65"/>
    </row>
    <row r="72" s="29" customFormat="1" ht="45" spans="1:21">
      <c r="A72" s="40">
        <v>68</v>
      </c>
      <c r="B72" s="40" t="s">
        <v>35</v>
      </c>
      <c r="C72" s="40" t="s">
        <v>26</v>
      </c>
      <c r="D72" s="40" t="s">
        <v>137</v>
      </c>
      <c r="E72" s="40" t="s">
        <v>37</v>
      </c>
      <c r="F72" s="40" t="s">
        <v>96</v>
      </c>
      <c r="G72" s="40" t="s">
        <v>96</v>
      </c>
      <c r="H72" s="40" t="s">
        <v>30</v>
      </c>
      <c r="I72" s="40" t="s">
        <v>30</v>
      </c>
      <c r="J72" s="40" t="s">
        <v>284</v>
      </c>
      <c r="K72" s="55">
        <v>28</v>
      </c>
      <c r="L72" s="55">
        <v>28</v>
      </c>
      <c r="M72" s="56"/>
      <c r="N72" s="56"/>
      <c r="O72" s="55">
        <f t="shared" si="3"/>
        <v>28</v>
      </c>
      <c r="P72" s="41" t="s">
        <v>140</v>
      </c>
      <c r="Q72" s="41" t="s">
        <v>141</v>
      </c>
      <c r="R72" s="41">
        <v>1830</v>
      </c>
      <c r="S72" s="41">
        <v>5194</v>
      </c>
      <c r="T72" s="46" t="s">
        <v>142</v>
      </c>
      <c r="U72" s="65"/>
    </row>
    <row r="73" s="29" customFormat="1" ht="90" customHeight="1" spans="1:21">
      <c r="A73" s="40">
        <v>69</v>
      </c>
      <c r="B73" s="41" t="s">
        <v>35</v>
      </c>
      <c r="C73" s="41" t="s">
        <v>26</v>
      </c>
      <c r="D73" s="41" t="s">
        <v>285</v>
      </c>
      <c r="E73" s="41" t="s">
        <v>37</v>
      </c>
      <c r="F73" s="41" t="s">
        <v>96</v>
      </c>
      <c r="G73" s="41" t="s">
        <v>96</v>
      </c>
      <c r="H73" s="41" t="s">
        <v>286</v>
      </c>
      <c r="I73" s="41" t="s">
        <v>287</v>
      </c>
      <c r="J73" s="41" t="s">
        <v>288</v>
      </c>
      <c r="K73" s="56">
        <v>6500</v>
      </c>
      <c r="L73" s="56">
        <v>6500</v>
      </c>
      <c r="M73" s="56"/>
      <c r="N73" s="56"/>
      <c r="O73" s="55">
        <f t="shared" si="3"/>
        <v>6500</v>
      </c>
      <c r="P73" s="41" t="s">
        <v>289</v>
      </c>
      <c r="Q73" s="41" t="s">
        <v>222</v>
      </c>
      <c r="R73" s="41">
        <v>30</v>
      </c>
      <c r="S73" s="41">
        <v>90</v>
      </c>
      <c r="T73" s="45" t="s">
        <v>34</v>
      </c>
      <c r="U73" s="65"/>
    </row>
    <row r="74" s="27" customFormat="1" ht="48" customHeight="1" spans="1:21">
      <c r="A74" s="40">
        <v>70</v>
      </c>
      <c r="B74" s="40" t="s">
        <v>35</v>
      </c>
      <c r="C74" s="40" t="s">
        <v>26</v>
      </c>
      <c r="D74" s="40" t="s">
        <v>137</v>
      </c>
      <c r="E74" s="40" t="s">
        <v>37</v>
      </c>
      <c r="F74" s="40" t="s">
        <v>91</v>
      </c>
      <c r="G74" s="40" t="s">
        <v>91</v>
      </c>
      <c r="H74" s="40" t="s">
        <v>30</v>
      </c>
      <c r="I74" s="40" t="s">
        <v>30</v>
      </c>
      <c r="J74" s="40" t="s">
        <v>290</v>
      </c>
      <c r="K74" s="55">
        <v>27</v>
      </c>
      <c r="L74" s="55">
        <v>27</v>
      </c>
      <c r="M74" s="56"/>
      <c r="N74" s="56"/>
      <c r="O74" s="55">
        <f t="shared" si="3"/>
        <v>27</v>
      </c>
      <c r="P74" s="41" t="s">
        <v>140</v>
      </c>
      <c r="Q74" s="41" t="s">
        <v>141</v>
      </c>
      <c r="R74" s="41">
        <v>2369</v>
      </c>
      <c r="S74" s="41">
        <v>6259</v>
      </c>
      <c r="T74" s="46" t="s">
        <v>142</v>
      </c>
      <c r="U74" s="65"/>
    </row>
    <row r="75" s="27" customFormat="1" ht="48" customHeight="1" spans="1:21">
      <c r="A75" s="40">
        <v>71</v>
      </c>
      <c r="B75" s="40" t="s">
        <v>35</v>
      </c>
      <c r="C75" s="40" t="s">
        <v>26</v>
      </c>
      <c r="D75" s="40" t="s">
        <v>137</v>
      </c>
      <c r="E75" s="40" t="s">
        <v>37</v>
      </c>
      <c r="F75" s="40" t="s">
        <v>91</v>
      </c>
      <c r="G75" s="40" t="s">
        <v>91</v>
      </c>
      <c r="H75" s="40" t="s">
        <v>30</v>
      </c>
      <c r="I75" s="40" t="s">
        <v>30</v>
      </c>
      <c r="J75" s="40" t="s">
        <v>290</v>
      </c>
      <c r="K75" s="55">
        <v>27</v>
      </c>
      <c r="L75" s="55">
        <v>27</v>
      </c>
      <c r="M75" s="56"/>
      <c r="N75" s="56"/>
      <c r="O75" s="55">
        <f t="shared" si="3"/>
        <v>27</v>
      </c>
      <c r="P75" s="41" t="s">
        <v>140</v>
      </c>
      <c r="Q75" s="41" t="s">
        <v>141</v>
      </c>
      <c r="R75" s="41">
        <v>2369</v>
      </c>
      <c r="S75" s="41">
        <v>6259</v>
      </c>
      <c r="T75" s="46" t="s">
        <v>142</v>
      </c>
      <c r="U75" s="65"/>
    </row>
    <row r="76" s="29" customFormat="1" ht="48" customHeight="1" spans="1:21">
      <c r="A76" s="40">
        <v>72</v>
      </c>
      <c r="B76" s="40" t="s">
        <v>35</v>
      </c>
      <c r="C76" s="40" t="s">
        <v>26</v>
      </c>
      <c r="D76" s="40" t="s">
        <v>137</v>
      </c>
      <c r="E76" s="40" t="s">
        <v>37</v>
      </c>
      <c r="F76" s="40" t="s">
        <v>291</v>
      </c>
      <c r="G76" s="40" t="s">
        <v>291</v>
      </c>
      <c r="H76" s="40" t="s">
        <v>30</v>
      </c>
      <c r="I76" s="40" t="s">
        <v>30</v>
      </c>
      <c r="J76" s="40" t="s">
        <v>292</v>
      </c>
      <c r="K76" s="55">
        <v>19</v>
      </c>
      <c r="L76" s="55">
        <v>19</v>
      </c>
      <c r="M76" s="56"/>
      <c r="N76" s="56"/>
      <c r="O76" s="55">
        <f t="shared" si="3"/>
        <v>19</v>
      </c>
      <c r="P76" s="41" t="s">
        <v>140</v>
      </c>
      <c r="Q76" s="41" t="s">
        <v>141</v>
      </c>
      <c r="R76" s="67">
        <v>583</v>
      </c>
      <c r="S76" s="67">
        <v>1535</v>
      </c>
      <c r="T76" s="46" t="s">
        <v>142</v>
      </c>
      <c r="U76" s="65"/>
    </row>
    <row r="77" s="29" customFormat="1" ht="48" customHeight="1" spans="1:21">
      <c r="A77" s="40">
        <v>73</v>
      </c>
      <c r="B77" s="40" t="s">
        <v>35</v>
      </c>
      <c r="C77" s="40" t="s">
        <v>26</v>
      </c>
      <c r="D77" s="40" t="s">
        <v>137</v>
      </c>
      <c r="E77" s="40" t="s">
        <v>37</v>
      </c>
      <c r="F77" s="40" t="s">
        <v>293</v>
      </c>
      <c r="G77" s="40" t="s">
        <v>293</v>
      </c>
      <c r="H77" s="40" t="s">
        <v>30</v>
      </c>
      <c r="I77" s="40" t="s">
        <v>30</v>
      </c>
      <c r="J77" s="40" t="s">
        <v>294</v>
      </c>
      <c r="K77" s="55">
        <v>5</v>
      </c>
      <c r="L77" s="55">
        <v>5</v>
      </c>
      <c r="M77" s="56"/>
      <c r="N77" s="56"/>
      <c r="O77" s="55">
        <f t="shared" si="3"/>
        <v>5</v>
      </c>
      <c r="P77" s="41" t="s">
        <v>140</v>
      </c>
      <c r="Q77" s="41" t="s">
        <v>141</v>
      </c>
      <c r="R77" s="41">
        <v>216</v>
      </c>
      <c r="S77" s="41">
        <v>412</v>
      </c>
      <c r="T77" s="46" t="s">
        <v>142</v>
      </c>
      <c r="U77" s="65"/>
    </row>
    <row r="78" s="29" customFormat="1" ht="48" customHeight="1" spans="1:21">
      <c r="A78" s="40">
        <v>74</v>
      </c>
      <c r="B78" s="40" t="s">
        <v>35</v>
      </c>
      <c r="C78" s="40" t="s">
        <v>26</v>
      </c>
      <c r="D78" s="40" t="s">
        <v>137</v>
      </c>
      <c r="E78" s="40" t="s">
        <v>37</v>
      </c>
      <c r="F78" s="40" t="s">
        <v>295</v>
      </c>
      <c r="G78" s="40" t="s">
        <v>295</v>
      </c>
      <c r="H78" s="40" t="s">
        <v>30</v>
      </c>
      <c r="I78" s="40" t="s">
        <v>30</v>
      </c>
      <c r="J78" s="40" t="s">
        <v>296</v>
      </c>
      <c r="K78" s="55">
        <v>23</v>
      </c>
      <c r="L78" s="55">
        <v>23</v>
      </c>
      <c r="M78" s="56"/>
      <c r="N78" s="56"/>
      <c r="O78" s="55">
        <f t="shared" si="3"/>
        <v>23</v>
      </c>
      <c r="P78" s="41" t="s">
        <v>140</v>
      </c>
      <c r="Q78" s="41" t="s">
        <v>141</v>
      </c>
      <c r="R78" s="41">
        <v>1877</v>
      </c>
      <c r="S78" s="41">
        <v>6168</v>
      </c>
      <c r="T78" s="46" t="s">
        <v>142</v>
      </c>
      <c r="U78" s="65"/>
    </row>
    <row r="79" s="29" customFormat="1" ht="48" customHeight="1" spans="1:21">
      <c r="A79" s="40">
        <v>75</v>
      </c>
      <c r="B79" s="40" t="s">
        <v>35</v>
      </c>
      <c r="C79" s="40" t="s">
        <v>26</v>
      </c>
      <c r="D79" s="40" t="s">
        <v>137</v>
      </c>
      <c r="E79" s="40" t="s">
        <v>37</v>
      </c>
      <c r="F79" s="40" t="s">
        <v>295</v>
      </c>
      <c r="G79" s="40" t="s">
        <v>295</v>
      </c>
      <c r="H79" s="40" t="s">
        <v>30</v>
      </c>
      <c r="I79" s="40" t="s">
        <v>30</v>
      </c>
      <c r="J79" s="40" t="s">
        <v>296</v>
      </c>
      <c r="K79" s="55">
        <v>18</v>
      </c>
      <c r="L79" s="55">
        <v>18</v>
      </c>
      <c r="M79" s="56"/>
      <c r="N79" s="56"/>
      <c r="O79" s="55">
        <f t="shared" si="3"/>
        <v>18</v>
      </c>
      <c r="P79" s="41" t="s">
        <v>140</v>
      </c>
      <c r="Q79" s="41" t="s">
        <v>141</v>
      </c>
      <c r="R79" s="41">
        <v>1877</v>
      </c>
      <c r="S79" s="41">
        <v>6168</v>
      </c>
      <c r="T79" s="46" t="s">
        <v>142</v>
      </c>
      <c r="U79" s="65"/>
    </row>
    <row r="80" s="29" customFormat="1" ht="48" customHeight="1" spans="1:21">
      <c r="A80" s="40">
        <v>76</v>
      </c>
      <c r="B80" s="40" t="s">
        <v>35</v>
      </c>
      <c r="C80" s="40" t="s">
        <v>26</v>
      </c>
      <c r="D80" s="40" t="s">
        <v>137</v>
      </c>
      <c r="E80" s="40" t="s">
        <v>37</v>
      </c>
      <c r="F80" s="40" t="s">
        <v>297</v>
      </c>
      <c r="G80" s="40" t="s">
        <v>297</v>
      </c>
      <c r="H80" s="40" t="s">
        <v>30</v>
      </c>
      <c r="I80" s="40" t="s">
        <v>30</v>
      </c>
      <c r="J80" s="40" t="s">
        <v>298</v>
      </c>
      <c r="K80" s="55">
        <v>10</v>
      </c>
      <c r="L80" s="55">
        <v>10</v>
      </c>
      <c r="M80" s="56"/>
      <c r="N80" s="56"/>
      <c r="O80" s="55">
        <f t="shared" si="3"/>
        <v>10</v>
      </c>
      <c r="P80" s="41" t="s">
        <v>140</v>
      </c>
      <c r="Q80" s="41" t="s">
        <v>141</v>
      </c>
      <c r="R80" s="41">
        <v>496</v>
      </c>
      <c r="S80" s="41">
        <v>1083</v>
      </c>
      <c r="T80" s="46" t="s">
        <v>142</v>
      </c>
      <c r="U80" s="65"/>
    </row>
    <row r="81" s="29" customFormat="1" ht="102" customHeight="1" spans="1:21">
      <c r="A81" s="40">
        <v>77</v>
      </c>
      <c r="B81" s="41" t="s">
        <v>35</v>
      </c>
      <c r="C81" s="41" t="s">
        <v>26</v>
      </c>
      <c r="D81" s="41" t="s">
        <v>299</v>
      </c>
      <c r="E81" s="41" t="s">
        <v>37</v>
      </c>
      <c r="F81" s="41" t="s">
        <v>297</v>
      </c>
      <c r="G81" s="41" t="s">
        <v>297</v>
      </c>
      <c r="H81" s="45" t="s">
        <v>300</v>
      </c>
      <c r="I81" s="45" t="s">
        <v>301</v>
      </c>
      <c r="J81" s="45" t="s">
        <v>302</v>
      </c>
      <c r="K81" s="69">
        <v>10000</v>
      </c>
      <c r="L81" s="56">
        <v>7000</v>
      </c>
      <c r="M81" s="56"/>
      <c r="N81" s="69">
        <v>3000</v>
      </c>
      <c r="O81" s="55">
        <f t="shared" si="3"/>
        <v>10000</v>
      </c>
      <c r="P81" s="41" t="s">
        <v>303</v>
      </c>
      <c r="Q81" s="41" t="s">
        <v>155</v>
      </c>
      <c r="R81" s="41">
        <v>130</v>
      </c>
      <c r="S81" s="41">
        <v>405</v>
      </c>
      <c r="T81" s="66" t="s">
        <v>34</v>
      </c>
      <c r="U81" s="65"/>
    </row>
    <row r="82" s="29" customFormat="1" ht="90" customHeight="1" spans="1:21">
      <c r="A82" s="40">
        <v>78</v>
      </c>
      <c r="B82" s="41" t="s">
        <v>35</v>
      </c>
      <c r="C82" s="41" t="s">
        <v>26</v>
      </c>
      <c r="D82" s="41" t="s">
        <v>304</v>
      </c>
      <c r="E82" s="41" t="s">
        <v>37</v>
      </c>
      <c r="F82" s="40" t="s">
        <v>297</v>
      </c>
      <c r="G82" s="41" t="s">
        <v>297</v>
      </c>
      <c r="H82" s="49" t="s">
        <v>300</v>
      </c>
      <c r="I82" s="49" t="s">
        <v>301</v>
      </c>
      <c r="J82" s="49" t="s">
        <v>305</v>
      </c>
      <c r="K82" s="58">
        <v>2650</v>
      </c>
      <c r="L82" s="58">
        <v>1650</v>
      </c>
      <c r="M82" s="56"/>
      <c r="N82" s="56">
        <v>1000</v>
      </c>
      <c r="O82" s="55">
        <f t="shared" si="3"/>
        <v>2650</v>
      </c>
      <c r="P82" s="41" t="s">
        <v>306</v>
      </c>
      <c r="Q82" s="41" t="s">
        <v>147</v>
      </c>
      <c r="R82" s="41">
        <v>20</v>
      </c>
      <c r="S82" s="41">
        <v>60</v>
      </c>
      <c r="T82" s="66" t="s">
        <v>191</v>
      </c>
      <c r="U82" s="65"/>
    </row>
    <row r="83" s="29" customFormat="1" ht="48" customHeight="1" spans="1:21">
      <c r="A83" s="40">
        <v>79</v>
      </c>
      <c r="B83" s="40" t="s">
        <v>35</v>
      </c>
      <c r="C83" s="40" t="s">
        <v>26</v>
      </c>
      <c r="D83" s="40" t="s">
        <v>137</v>
      </c>
      <c r="E83" s="40" t="s">
        <v>37</v>
      </c>
      <c r="F83" s="40" t="s">
        <v>267</v>
      </c>
      <c r="G83" s="40" t="s">
        <v>267</v>
      </c>
      <c r="H83" s="40" t="s">
        <v>30</v>
      </c>
      <c r="I83" s="40" t="s">
        <v>30</v>
      </c>
      <c r="J83" s="40" t="s">
        <v>307</v>
      </c>
      <c r="K83" s="55">
        <v>27</v>
      </c>
      <c r="L83" s="55">
        <v>27</v>
      </c>
      <c r="M83" s="56"/>
      <c r="N83" s="56"/>
      <c r="O83" s="55">
        <f t="shared" si="3"/>
        <v>27</v>
      </c>
      <c r="P83" s="41" t="s">
        <v>140</v>
      </c>
      <c r="Q83" s="41" t="s">
        <v>141</v>
      </c>
      <c r="R83" s="41">
        <v>1961</v>
      </c>
      <c r="S83" s="42">
        <v>3877</v>
      </c>
      <c r="T83" s="46" t="s">
        <v>142</v>
      </c>
      <c r="U83" s="65"/>
    </row>
    <row r="84" s="29" customFormat="1" ht="48" customHeight="1" spans="1:21">
      <c r="A84" s="40">
        <v>80</v>
      </c>
      <c r="B84" s="40" t="s">
        <v>35</v>
      </c>
      <c r="C84" s="40" t="s">
        <v>26</v>
      </c>
      <c r="D84" s="40" t="s">
        <v>137</v>
      </c>
      <c r="E84" s="40" t="s">
        <v>37</v>
      </c>
      <c r="F84" s="40" t="s">
        <v>267</v>
      </c>
      <c r="G84" s="40" t="s">
        <v>267</v>
      </c>
      <c r="H84" s="40" t="s">
        <v>30</v>
      </c>
      <c r="I84" s="40" t="s">
        <v>30</v>
      </c>
      <c r="J84" s="40" t="s">
        <v>307</v>
      </c>
      <c r="K84" s="55">
        <v>26</v>
      </c>
      <c r="L84" s="55">
        <v>26</v>
      </c>
      <c r="M84" s="56"/>
      <c r="N84" s="56"/>
      <c r="O84" s="55">
        <f t="shared" si="3"/>
        <v>26</v>
      </c>
      <c r="P84" s="41" t="s">
        <v>140</v>
      </c>
      <c r="Q84" s="41" t="s">
        <v>141</v>
      </c>
      <c r="R84" s="41">
        <v>1961</v>
      </c>
      <c r="S84" s="42">
        <v>3877</v>
      </c>
      <c r="T84" s="46" t="s">
        <v>142</v>
      </c>
      <c r="U84" s="65"/>
    </row>
    <row r="85" s="29" customFormat="1" ht="78.75" spans="1:21">
      <c r="A85" s="40">
        <v>81</v>
      </c>
      <c r="B85" s="41" t="s">
        <v>35</v>
      </c>
      <c r="C85" s="41" t="s">
        <v>26</v>
      </c>
      <c r="D85" s="41" t="s">
        <v>308</v>
      </c>
      <c r="E85" s="40" t="s">
        <v>37</v>
      </c>
      <c r="F85" s="41" t="s">
        <v>267</v>
      </c>
      <c r="G85" s="41" t="s">
        <v>267</v>
      </c>
      <c r="H85" s="41" t="s">
        <v>30</v>
      </c>
      <c r="I85" s="41" t="s">
        <v>30</v>
      </c>
      <c r="J85" s="41" t="s">
        <v>309</v>
      </c>
      <c r="K85" s="57">
        <v>29</v>
      </c>
      <c r="L85" s="57">
        <v>29</v>
      </c>
      <c r="M85" s="56"/>
      <c r="N85" s="56"/>
      <c r="O85" s="55">
        <f t="shared" si="3"/>
        <v>29</v>
      </c>
      <c r="P85" s="41" t="s">
        <v>310</v>
      </c>
      <c r="Q85" s="41" t="s">
        <v>311</v>
      </c>
      <c r="R85" s="42">
        <v>1086</v>
      </c>
      <c r="S85" s="42">
        <v>3433</v>
      </c>
      <c r="T85" s="46" t="s">
        <v>34</v>
      </c>
      <c r="U85" s="65"/>
    </row>
    <row r="86" s="30" customFormat="1" ht="56.25" spans="1:21">
      <c r="A86" s="40">
        <v>82</v>
      </c>
      <c r="B86" s="40" t="s">
        <v>66</v>
      </c>
      <c r="C86" s="40" t="s">
        <v>26</v>
      </c>
      <c r="D86" s="40" t="s">
        <v>312</v>
      </c>
      <c r="E86" s="40" t="s">
        <v>37</v>
      </c>
      <c r="F86" s="40" t="s">
        <v>138</v>
      </c>
      <c r="G86" s="40" t="s">
        <v>138</v>
      </c>
      <c r="H86" s="40" t="s">
        <v>313</v>
      </c>
      <c r="I86" s="40" t="s">
        <v>314</v>
      </c>
      <c r="J86" s="40" t="s">
        <v>315</v>
      </c>
      <c r="K86" s="55">
        <v>120</v>
      </c>
      <c r="L86" s="55">
        <v>120</v>
      </c>
      <c r="M86" s="56"/>
      <c r="N86" s="56"/>
      <c r="O86" s="55">
        <f t="shared" si="3"/>
        <v>120</v>
      </c>
      <c r="P86" s="41" t="s">
        <v>316</v>
      </c>
      <c r="Q86" s="41" t="s">
        <v>317</v>
      </c>
      <c r="R86" s="41">
        <v>58</v>
      </c>
      <c r="S86" s="41">
        <v>153</v>
      </c>
      <c r="T86" s="66" t="s">
        <v>34</v>
      </c>
      <c r="U86" s="65"/>
    </row>
    <row r="87" s="29" customFormat="1" ht="45" spans="1:21">
      <c r="A87" s="40">
        <v>83</v>
      </c>
      <c r="B87" s="41" t="s">
        <v>66</v>
      </c>
      <c r="C87" s="41" t="s">
        <v>26</v>
      </c>
      <c r="D87" s="41" t="s">
        <v>318</v>
      </c>
      <c r="E87" s="41" t="s">
        <v>37</v>
      </c>
      <c r="F87" s="40" t="s">
        <v>138</v>
      </c>
      <c r="G87" s="41" t="s">
        <v>138</v>
      </c>
      <c r="H87" s="41" t="s">
        <v>313</v>
      </c>
      <c r="I87" s="41" t="s">
        <v>319</v>
      </c>
      <c r="J87" s="49" t="s">
        <v>320</v>
      </c>
      <c r="K87" s="58">
        <v>59</v>
      </c>
      <c r="L87" s="58">
        <v>59</v>
      </c>
      <c r="M87" s="56"/>
      <c r="N87" s="56"/>
      <c r="O87" s="55">
        <f t="shared" si="3"/>
        <v>59</v>
      </c>
      <c r="P87" s="58" t="s">
        <v>321</v>
      </c>
      <c r="Q87" s="56" t="s">
        <v>322</v>
      </c>
      <c r="R87" s="41">
        <v>63</v>
      </c>
      <c r="S87" s="41">
        <v>159</v>
      </c>
      <c r="T87" s="49" t="s">
        <v>34</v>
      </c>
      <c r="U87" s="65"/>
    </row>
    <row r="88" s="29" customFormat="1" ht="45" spans="1:21">
      <c r="A88" s="40">
        <v>84</v>
      </c>
      <c r="B88" s="40" t="s">
        <v>66</v>
      </c>
      <c r="C88" s="40" t="s">
        <v>26</v>
      </c>
      <c r="D88" s="40" t="s">
        <v>312</v>
      </c>
      <c r="E88" s="40" t="s">
        <v>37</v>
      </c>
      <c r="F88" s="40" t="s">
        <v>150</v>
      </c>
      <c r="G88" s="40" t="s">
        <v>150</v>
      </c>
      <c r="H88" s="40" t="s">
        <v>162</v>
      </c>
      <c r="I88" s="40" t="s">
        <v>323</v>
      </c>
      <c r="J88" s="40" t="s">
        <v>324</v>
      </c>
      <c r="K88" s="55">
        <v>88</v>
      </c>
      <c r="L88" s="55">
        <v>88</v>
      </c>
      <c r="M88" s="56"/>
      <c r="N88" s="56"/>
      <c r="O88" s="55">
        <f t="shared" si="3"/>
        <v>88</v>
      </c>
      <c r="P88" s="41" t="s">
        <v>316</v>
      </c>
      <c r="Q88" s="41" t="s">
        <v>317</v>
      </c>
      <c r="R88" s="41">
        <v>20</v>
      </c>
      <c r="S88" s="41">
        <v>50</v>
      </c>
      <c r="T88" s="66" t="s">
        <v>34</v>
      </c>
      <c r="U88" s="65"/>
    </row>
    <row r="89" s="29" customFormat="1" ht="56.25" spans="1:21">
      <c r="A89" s="40">
        <v>85</v>
      </c>
      <c r="B89" s="41" t="s">
        <v>66</v>
      </c>
      <c r="C89" s="41" t="s">
        <v>26</v>
      </c>
      <c r="D89" s="41" t="s">
        <v>325</v>
      </c>
      <c r="E89" s="41" t="s">
        <v>37</v>
      </c>
      <c r="F89" s="40" t="s">
        <v>150</v>
      </c>
      <c r="G89" s="41" t="s">
        <v>150</v>
      </c>
      <c r="H89" s="41" t="s">
        <v>162</v>
      </c>
      <c r="I89" s="41" t="s">
        <v>323</v>
      </c>
      <c r="J89" s="49" t="s">
        <v>326</v>
      </c>
      <c r="K89" s="58">
        <v>48</v>
      </c>
      <c r="L89" s="58">
        <v>48</v>
      </c>
      <c r="M89" s="56"/>
      <c r="N89" s="56"/>
      <c r="O89" s="55">
        <f t="shared" si="3"/>
        <v>48</v>
      </c>
      <c r="P89" s="40" t="s">
        <v>327</v>
      </c>
      <c r="Q89" s="40" t="s">
        <v>328</v>
      </c>
      <c r="R89" s="41">
        <v>15</v>
      </c>
      <c r="S89" s="41">
        <v>48</v>
      </c>
      <c r="T89" s="49" t="s">
        <v>34</v>
      </c>
      <c r="U89" s="65"/>
    </row>
    <row r="90" s="29" customFormat="1" ht="56.25" spans="1:21">
      <c r="A90" s="40">
        <v>86</v>
      </c>
      <c r="B90" s="48" t="s">
        <v>66</v>
      </c>
      <c r="C90" s="41" t="s">
        <v>26</v>
      </c>
      <c r="D90" s="41" t="s">
        <v>329</v>
      </c>
      <c r="E90" s="41" t="s">
        <v>37</v>
      </c>
      <c r="F90" s="41" t="s">
        <v>150</v>
      </c>
      <c r="G90" s="41" t="s">
        <v>150</v>
      </c>
      <c r="H90" s="41" t="s">
        <v>330</v>
      </c>
      <c r="I90" s="41" t="s">
        <v>331</v>
      </c>
      <c r="J90" s="41" t="s">
        <v>332</v>
      </c>
      <c r="K90" s="56">
        <v>484</v>
      </c>
      <c r="L90" s="56">
        <v>484</v>
      </c>
      <c r="M90" s="56"/>
      <c r="N90" s="56"/>
      <c r="O90" s="55">
        <f t="shared" si="3"/>
        <v>484</v>
      </c>
      <c r="P90" s="41" t="s">
        <v>333</v>
      </c>
      <c r="Q90" s="41" t="s">
        <v>328</v>
      </c>
      <c r="R90" s="41">
        <v>126</v>
      </c>
      <c r="S90" s="41">
        <v>366</v>
      </c>
      <c r="T90" s="66" t="s">
        <v>34</v>
      </c>
      <c r="U90" s="65"/>
    </row>
    <row r="91" s="29" customFormat="1" ht="48" customHeight="1" spans="1:21">
      <c r="A91" s="40">
        <v>87</v>
      </c>
      <c r="B91" s="40" t="s">
        <v>66</v>
      </c>
      <c r="C91" s="40" t="s">
        <v>26</v>
      </c>
      <c r="D91" s="40" t="s">
        <v>312</v>
      </c>
      <c r="E91" s="40" t="s">
        <v>37</v>
      </c>
      <c r="F91" s="40" t="s">
        <v>85</v>
      </c>
      <c r="G91" s="40" t="s">
        <v>85</v>
      </c>
      <c r="H91" s="40" t="s">
        <v>334</v>
      </c>
      <c r="I91" s="40" t="s">
        <v>335</v>
      </c>
      <c r="J91" s="40" t="s">
        <v>336</v>
      </c>
      <c r="K91" s="55">
        <v>94</v>
      </c>
      <c r="L91" s="55">
        <v>94</v>
      </c>
      <c r="M91" s="56"/>
      <c r="N91" s="56"/>
      <c r="O91" s="55">
        <f t="shared" si="3"/>
        <v>94</v>
      </c>
      <c r="P91" s="41" t="s">
        <v>316</v>
      </c>
      <c r="Q91" s="41" t="s">
        <v>317</v>
      </c>
      <c r="R91" s="41">
        <v>9</v>
      </c>
      <c r="S91" s="41">
        <v>34</v>
      </c>
      <c r="T91" s="66" t="s">
        <v>34</v>
      </c>
      <c r="U91" s="65"/>
    </row>
    <row r="92" s="32" customFormat="1" ht="60" customHeight="1" spans="1:21">
      <c r="A92" s="40">
        <v>88</v>
      </c>
      <c r="B92" s="40" t="s">
        <v>66</v>
      </c>
      <c r="C92" s="40" t="s">
        <v>26</v>
      </c>
      <c r="D92" s="40" t="s">
        <v>312</v>
      </c>
      <c r="E92" s="40" t="s">
        <v>37</v>
      </c>
      <c r="F92" s="40" t="s">
        <v>181</v>
      </c>
      <c r="G92" s="40" t="s">
        <v>181</v>
      </c>
      <c r="H92" s="40" t="s">
        <v>337</v>
      </c>
      <c r="I92" s="40" t="s">
        <v>338</v>
      </c>
      <c r="J92" s="40" t="s">
        <v>339</v>
      </c>
      <c r="K92" s="55">
        <v>49</v>
      </c>
      <c r="L92" s="55">
        <v>49</v>
      </c>
      <c r="M92" s="55"/>
      <c r="N92" s="55"/>
      <c r="O92" s="55">
        <f t="shared" si="3"/>
        <v>49</v>
      </c>
      <c r="P92" s="41" t="s">
        <v>316</v>
      </c>
      <c r="Q92" s="41" t="s">
        <v>317</v>
      </c>
      <c r="R92" s="40">
        <v>67</v>
      </c>
      <c r="S92" s="40">
        <v>202</v>
      </c>
      <c r="T92" s="66" t="s">
        <v>34</v>
      </c>
      <c r="U92" s="41"/>
    </row>
    <row r="93" s="29" customFormat="1" ht="90" customHeight="1" spans="1:21">
      <c r="A93" s="40">
        <v>89</v>
      </c>
      <c r="B93" s="40" t="s">
        <v>66</v>
      </c>
      <c r="C93" s="40" t="s">
        <v>26</v>
      </c>
      <c r="D93" s="40" t="s">
        <v>340</v>
      </c>
      <c r="E93" s="40" t="s">
        <v>37</v>
      </c>
      <c r="F93" s="40" t="s">
        <v>181</v>
      </c>
      <c r="G93" s="40" t="s">
        <v>181</v>
      </c>
      <c r="H93" s="40" t="s">
        <v>341</v>
      </c>
      <c r="I93" s="40" t="s">
        <v>341</v>
      </c>
      <c r="J93" s="40" t="s">
        <v>342</v>
      </c>
      <c r="K93" s="55">
        <v>164</v>
      </c>
      <c r="L93" s="55">
        <v>164</v>
      </c>
      <c r="M93" s="56"/>
      <c r="N93" s="56"/>
      <c r="O93" s="55">
        <f t="shared" si="3"/>
        <v>164</v>
      </c>
      <c r="P93" s="41" t="s">
        <v>316</v>
      </c>
      <c r="Q93" s="41" t="s">
        <v>317</v>
      </c>
      <c r="R93" s="40">
        <v>76</v>
      </c>
      <c r="S93" s="40">
        <v>177</v>
      </c>
      <c r="T93" s="66" t="s">
        <v>34</v>
      </c>
      <c r="U93" s="65"/>
    </row>
    <row r="94" s="29" customFormat="1" ht="56.25" spans="1:21">
      <c r="A94" s="40">
        <v>90</v>
      </c>
      <c r="B94" s="41" t="s">
        <v>66</v>
      </c>
      <c r="C94" s="41" t="s">
        <v>26</v>
      </c>
      <c r="D94" s="41" t="s">
        <v>343</v>
      </c>
      <c r="E94" s="40" t="s">
        <v>37</v>
      </c>
      <c r="F94" s="40" t="s">
        <v>181</v>
      </c>
      <c r="G94" s="41" t="s">
        <v>181</v>
      </c>
      <c r="H94" s="41" t="s">
        <v>341</v>
      </c>
      <c r="I94" s="41" t="s">
        <v>344</v>
      </c>
      <c r="J94" s="41" t="s">
        <v>345</v>
      </c>
      <c r="K94" s="57">
        <v>58.1</v>
      </c>
      <c r="L94" s="57">
        <v>58.1</v>
      </c>
      <c r="M94" s="56"/>
      <c r="N94" s="56"/>
      <c r="O94" s="55">
        <f t="shared" si="3"/>
        <v>58.1</v>
      </c>
      <c r="P94" s="41" t="s">
        <v>346</v>
      </c>
      <c r="Q94" s="41" t="s">
        <v>328</v>
      </c>
      <c r="R94" s="42">
        <v>42</v>
      </c>
      <c r="S94" s="42">
        <v>128</v>
      </c>
      <c r="T94" s="66" t="s">
        <v>34</v>
      </c>
      <c r="U94" s="65"/>
    </row>
    <row r="95" s="32" customFormat="1" ht="69.5" customHeight="1" spans="1:21">
      <c r="A95" s="40">
        <v>91</v>
      </c>
      <c r="B95" s="40" t="s">
        <v>66</v>
      </c>
      <c r="C95" s="40" t="s">
        <v>26</v>
      </c>
      <c r="D95" s="40" t="s">
        <v>312</v>
      </c>
      <c r="E95" s="40" t="s">
        <v>37</v>
      </c>
      <c r="F95" s="40" t="s">
        <v>181</v>
      </c>
      <c r="G95" s="40" t="s">
        <v>181</v>
      </c>
      <c r="H95" s="40" t="s">
        <v>347</v>
      </c>
      <c r="I95" s="40" t="s">
        <v>348</v>
      </c>
      <c r="J95" s="40" t="s">
        <v>349</v>
      </c>
      <c r="K95" s="55">
        <v>74</v>
      </c>
      <c r="L95" s="55">
        <v>74</v>
      </c>
      <c r="M95" s="55"/>
      <c r="N95" s="55"/>
      <c r="O95" s="55">
        <f t="shared" si="3"/>
        <v>74</v>
      </c>
      <c r="P95" s="41" t="s">
        <v>316</v>
      </c>
      <c r="Q95" s="41" t="s">
        <v>317</v>
      </c>
      <c r="R95" s="40">
        <v>76</v>
      </c>
      <c r="S95" s="40">
        <v>177</v>
      </c>
      <c r="T95" s="66" t="s">
        <v>34</v>
      </c>
      <c r="U95" s="41"/>
    </row>
    <row r="96" s="32" customFormat="1" ht="57" customHeight="1" spans="1:21">
      <c r="A96" s="40">
        <v>92</v>
      </c>
      <c r="B96" s="40" t="s">
        <v>66</v>
      </c>
      <c r="C96" s="40" t="s">
        <v>26</v>
      </c>
      <c r="D96" s="40" t="s">
        <v>312</v>
      </c>
      <c r="E96" s="40" t="s">
        <v>37</v>
      </c>
      <c r="F96" s="40" t="s">
        <v>181</v>
      </c>
      <c r="G96" s="40" t="s">
        <v>181</v>
      </c>
      <c r="H96" s="40" t="s">
        <v>347</v>
      </c>
      <c r="I96" s="40" t="s">
        <v>350</v>
      </c>
      <c r="J96" s="40" t="s">
        <v>351</v>
      </c>
      <c r="K96" s="55">
        <v>113</v>
      </c>
      <c r="L96" s="55">
        <v>113</v>
      </c>
      <c r="M96" s="55"/>
      <c r="N96" s="55"/>
      <c r="O96" s="55">
        <f t="shared" si="3"/>
        <v>113</v>
      </c>
      <c r="P96" s="41" t="s">
        <v>316</v>
      </c>
      <c r="Q96" s="41" t="s">
        <v>317</v>
      </c>
      <c r="R96" s="40">
        <v>38</v>
      </c>
      <c r="S96" s="40">
        <v>120</v>
      </c>
      <c r="T96" s="66" t="s">
        <v>34</v>
      </c>
      <c r="U96" s="41"/>
    </row>
    <row r="97" s="32" customFormat="1" ht="59.25" customHeight="1" spans="1:21">
      <c r="A97" s="40">
        <v>93</v>
      </c>
      <c r="B97" s="40" t="s">
        <v>66</v>
      </c>
      <c r="C97" s="40" t="s">
        <v>26</v>
      </c>
      <c r="D97" s="40" t="s">
        <v>312</v>
      </c>
      <c r="E97" s="40" t="s">
        <v>37</v>
      </c>
      <c r="F97" s="40" t="s">
        <v>181</v>
      </c>
      <c r="G97" s="40" t="s">
        <v>181</v>
      </c>
      <c r="H97" s="40" t="s">
        <v>352</v>
      </c>
      <c r="I97" s="40" t="s">
        <v>353</v>
      </c>
      <c r="J97" s="40" t="s">
        <v>354</v>
      </c>
      <c r="K97" s="55">
        <v>122</v>
      </c>
      <c r="L97" s="55">
        <v>122</v>
      </c>
      <c r="M97" s="55"/>
      <c r="N97" s="55"/>
      <c r="O97" s="55">
        <f t="shared" si="3"/>
        <v>122</v>
      </c>
      <c r="P97" s="41" t="s">
        <v>316</v>
      </c>
      <c r="Q97" s="41" t="s">
        <v>317</v>
      </c>
      <c r="R97" s="40">
        <v>46</v>
      </c>
      <c r="S97" s="40">
        <v>132</v>
      </c>
      <c r="T97" s="66" t="s">
        <v>34</v>
      </c>
      <c r="U97" s="41"/>
    </row>
    <row r="98" s="29" customFormat="1" ht="56.25" spans="1:21">
      <c r="A98" s="40">
        <v>94</v>
      </c>
      <c r="B98" s="41" t="s">
        <v>66</v>
      </c>
      <c r="C98" s="41" t="s">
        <v>26</v>
      </c>
      <c r="D98" s="41" t="s">
        <v>355</v>
      </c>
      <c r="E98" s="40" t="s">
        <v>37</v>
      </c>
      <c r="F98" s="40" t="s">
        <v>181</v>
      </c>
      <c r="G98" s="41" t="s">
        <v>181</v>
      </c>
      <c r="H98" s="41" t="s">
        <v>352</v>
      </c>
      <c r="I98" s="41" t="s">
        <v>356</v>
      </c>
      <c r="J98" s="41" t="s">
        <v>357</v>
      </c>
      <c r="K98" s="57">
        <v>39</v>
      </c>
      <c r="L98" s="57">
        <v>39</v>
      </c>
      <c r="M98" s="56"/>
      <c r="N98" s="56"/>
      <c r="O98" s="55">
        <f t="shared" si="3"/>
        <v>39</v>
      </c>
      <c r="P98" s="41" t="s">
        <v>358</v>
      </c>
      <c r="Q98" s="41" t="s">
        <v>328</v>
      </c>
      <c r="R98" s="41">
        <v>15</v>
      </c>
      <c r="S98" s="41">
        <v>48</v>
      </c>
      <c r="T98" s="66" t="s">
        <v>34</v>
      </c>
      <c r="U98" s="65"/>
    </row>
    <row r="99" s="29" customFormat="1" ht="56.25" spans="1:21">
      <c r="A99" s="40">
        <v>95</v>
      </c>
      <c r="B99" s="41" t="s">
        <v>66</v>
      </c>
      <c r="C99" s="41" t="s">
        <v>26</v>
      </c>
      <c r="D99" s="41" t="s">
        <v>359</v>
      </c>
      <c r="E99" s="41" t="s">
        <v>37</v>
      </c>
      <c r="F99" s="41" t="s">
        <v>192</v>
      </c>
      <c r="G99" s="41" t="s">
        <v>192</v>
      </c>
      <c r="H99" s="41" t="s">
        <v>360</v>
      </c>
      <c r="I99" s="41" t="s">
        <v>361</v>
      </c>
      <c r="J99" s="41" t="s">
        <v>362</v>
      </c>
      <c r="K99" s="56">
        <v>57.8</v>
      </c>
      <c r="L99" s="56">
        <v>57.8</v>
      </c>
      <c r="M99" s="56"/>
      <c r="N99" s="56"/>
      <c r="O99" s="55">
        <f t="shared" si="3"/>
        <v>57.8</v>
      </c>
      <c r="P99" s="41" t="s">
        <v>363</v>
      </c>
      <c r="Q99" s="41" t="s">
        <v>328</v>
      </c>
      <c r="R99" s="41">
        <v>20</v>
      </c>
      <c r="S99" s="41">
        <v>54</v>
      </c>
      <c r="T99" s="66" t="s">
        <v>34</v>
      </c>
      <c r="U99" s="65"/>
    </row>
    <row r="100" s="29" customFormat="1" ht="48" customHeight="1" spans="1:21">
      <c r="A100" s="40">
        <v>96</v>
      </c>
      <c r="B100" s="40" t="s">
        <v>66</v>
      </c>
      <c r="C100" s="40" t="s">
        <v>26</v>
      </c>
      <c r="D100" s="40" t="s">
        <v>312</v>
      </c>
      <c r="E100" s="40" t="s">
        <v>37</v>
      </c>
      <c r="F100" s="40" t="s">
        <v>192</v>
      </c>
      <c r="G100" s="40" t="s">
        <v>192</v>
      </c>
      <c r="H100" s="40" t="s">
        <v>364</v>
      </c>
      <c r="I100" s="40" t="s">
        <v>365</v>
      </c>
      <c r="J100" s="40" t="s">
        <v>366</v>
      </c>
      <c r="K100" s="55">
        <v>109</v>
      </c>
      <c r="L100" s="55">
        <v>109</v>
      </c>
      <c r="M100" s="56"/>
      <c r="N100" s="56"/>
      <c r="O100" s="55">
        <f t="shared" si="3"/>
        <v>109</v>
      </c>
      <c r="P100" s="41" t="s">
        <v>316</v>
      </c>
      <c r="Q100" s="41" t="s">
        <v>317</v>
      </c>
      <c r="R100" s="64">
        <v>216</v>
      </c>
      <c r="S100" s="41">
        <v>873</v>
      </c>
      <c r="T100" s="66" t="s">
        <v>34</v>
      </c>
      <c r="U100" s="65"/>
    </row>
    <row r="101" s="29" customFormat="1" ht="56.25" spans="1:21">
      <c r="A101" s="40">
        <v>97</v>
      </c>
      <c r="B101" s="41" t="s">
        <v>66</v>
      </c>
      <c r="C101" s="41" t="s">
        <v>26</v>
      </c>
      <c r="D101" s="41" t="s">
        <v>367</v>
      </c>
      <c r="E101" s="41" t="s">
        <v>37</v>
      </c>
      <c r="F101" s="41" t="s">
        <v>194</v>
      </c>
      <c r="G101" s="41" t="s">
        <v>194</v>
      </c>
      <c r="H101" s="41" t="s">
        <v>368</v>
      </c>
      <c r="I101" s="41" t="s">
        <v>369</v>
      </c>
      <c r="J101" s="41" t="s">
        <v>370</v>
      </c>
      <c r="K101" s="56">
        <v>45.4</v>
      </c>
      <c r="L101" s="56">
        <v>45.4</v>
      </c>
      <c r="M101" s="56"/>
      <c r="N101" s="56"/>
      <c r="O101" s="55">
        <f t="shared" si="3"/>
        <v>45.4</v>
      </c>
      <c r="P101" s="41" t="s">
        <v>371</v>
      </c>
      <c r="Q101" s="41" t="s">
        <v>328</v>
      </c>
      <c r="R101" s="41">
        <v>15</v>
      </c>
      <c r="S101" s="41">
        <v>46</v>
      </c>
      <c r="T101" s="66" t="s">
        <v>34</v>
      </c>
      <c r="U101" s="65"/>
    </row>
    <row r="102" s="29" customFormat="1" ht="56.25" spans="1:21">
      <c r="A102" s="40">
        <v>98</v>
      </c>
      <c r="B102" s="41" t="s">
        <v>66</v>
      </c>
      <c r="C102" s="41" t="s">
        <v>26</v>
      </c>
      <c r="D102" s="41" t="s">
        <v>372</v>
      </c>
      <c r="E102" s="41" t="s">
        <v>37</v>
      </c>
      <c r="F102" s="41" t="s">
        <v>194</v>
      </c>
      <c r="G102" s="41" t="s">
        <v>194</v>
      </c>
      <c r="H102" s="41" t="s">
        <v>368</v>
      </c>
      <c r="I102" s="41" t="s">
        <v>373</v>
      </c>
      <c r="J102" s="41" t="s">
        <v>374</v>
      </c>
      <c r="K102" s="56">
        <v>35.6</v>
      </c>
      <c r="L102" s="56">
        <v>35.6</v>
      </c>
      <c r="M102" s="56"/>
      <c r="N102" s="56"/>
      <c r="O102" s="55">
        <f t="shared" si="3"/>
        <v>35.6</v>
      </c>
      <c r="P102" s="41" t="s">
        <v>375</v>
      </c>
      <c r="Q102" s="41" t="s">
        <v>328</v>
      </c>
      <c r="R102" s="41">
        <v>8</v>
      </c>
      <c r="S102" s="41">
        <v>28</v>
      </c>
      <c r="T102" s="66" t="s">
        <v>34</v>
      </c>
      <c r="U102" s="65"/>
    </row>
    <row r="103" s="29" customFormat="1" ht="56.25" spans="1:21">
      <c r="A103" s="40">
        <v>99</v>
      </c>
      <c r="B103" s="41" t="s">
        <v>66</v>
      </c>
      <c r="C103" s="41" t="s">
        <v>26</v>
      </c>
      <c r="D103" s="41" t="s">
        <v>376</v>
      </c>
      <c r="E103" s="41" t="s">
        <v>37</v>
      </c>
      <c r="F103" s="41" t="s">
        <v>194</v>
      </c>
      <c r="G103" s="41" t="s">
        <v>194</v>
      </c>
      <c r="H103" s="41" t="s">
        <v>368</v>
      </c>
      <c r="I103" s="41" t="s">
        <v>377</v>
      </c>
      <c r="J103" s="41" t="s">
        <v>378</v>
      </c>
      <c r="K103" s="56">
        <v>27.95</v>
      </c>
      <c r="L103" s="56">
        <v>27.95</v>
      </c>
      <c r="M103" s="56"/>
      <c r="N103" s="56"/>
      <c r="O103" s="55">
        <f t="shared" si="3"/>
        <v>27.95</v>
      </c>
      <c r="P103" s="41" t="s">
        <v>379</v>
      </c>
      <c r="Q103" s="41" t="s">
        <v>328</v>
      </c>
      <c r="R103" s="41">
        <v>8</v>
      </c>
      <c r="S103" s="41">
        <v>28</v>
      </c>
      <c r="T103" s="66" t="s">
        <v>34</v>
      </c>
      <c r="U103" s="65"/>
    </row>
    <row r="104" s="29" customFormat="1" ht="56.25" spans="1:21">
      <c r="A104" s="40">
        <v>100</v>
      </c>
      <c r="B104" s="41" t="s">
        <v>66</v>
      </c>
      <c r="C104" s="46" t="s">
        <v>26</v>
      </c>
      <c r="D104" s="46" t="s">
        <v>380</v>
      </c>
      <c r="E104" s="46" t="s">
        <v>37</v>
      </c>
      <c r="F104" s="46" t="s">
        <v>194</v>
      </c>
      <c r="G104" s="46" t="s">
        <v>194</v>
      </c>
      <c r="H104" s="46" t="s">
        <v>368</v>
      </c>
      <c r="I104" s="46" t="s">
        <v>381</v>
      </c>
      <c r="J104" s="46" t="s">
        <v>382</v>
      </c>
      <c r="K104" s="55">
        <v>43.2</v>
      </c>
      <c r="L104" s="55">
        <v>43.2</v>
      </c>
      <c r="M104" s="55"/>
      <c r="N104" s="55"/>
      <c r="O104" s="55">
        <f t="shared" si="3"/>
        <v>43.2</v>
      </c>
      <c r="P104" s="46" t="s">
        <v>383</v>
      </c>
      <c r="Q104" s="41" t="s">
        <v>328</v>
      </c>
      <c r="R104" s="46">
        <v>6</v>
      </c>
      <c r="S104" s="46">
        <v>14</v>
      </c>
      <c r="T104" s="66" t="s">
        <v>34</v>
      </c>
      <c r="U104" s="65"/>
    </row>
    <row r="105" s="29" customFormat="1" ht="56.25" spans="1:21">
      <c r="A105" s="40">
        <v>101</v>
      </c>
      <c r="B105" s="41" t="s">
        <v>66</v>
      </c>
      <c r="C105" s="41" t="s">
        <v>26</v>
      </c>
      <c r="D105" s="41" t="s">
        <v>384</v>
      </c>
      <c r="E105" s="41" t="s">
        <v>37</v>
      </c>
      <c r="F105" s="41" t="s">
        <v>194</v>
      </c>
      <c r="G105" s="41" t="s">
        <v>194</v>
      </c>
      <c r="H105" s="41" t="s">
        <v>385</v>
      </c>
      <c r="I105" s="41" t="s">
        <v>386</v>
      </c>
      <c r="J105" s="41" t="s">
        <v>387</v>
      </c>
      <c r="K105" s="56">
        <v>53.9</v>
      </c>
      <c r="L105" s="56">
        <v>53.9</v>
      </c>
      <c r="M105" s="56"/>
      <c r="N105" s="56"/>
      <c r="O105" s="55">
        <f t="shared" si="3"/>
        <v>53.9</v>
      </c>
      <c r="P105" s="41" t="s">
        <v>388</v>
      </c>
      <c r="Q105" s="41" t="s">
        <v>328</v>
      </c>
      <c r="R105" s="41">
        <v>26</v>
      </c>
      <c r="S105" s="41">
        <v>116</v>
      </c>
      <c r="T105" s="66" t="s">
        <v>34</v>
      </c>
      <c r="U105" s="65"/>
    </row>
    <row r="106" s="29" customFormat="1" ht="56.25" spans="1:21">
      <c r="A106" s="40">
        <v>102</v>
      </c>
      <c r="B106" s="41" t="s">
        <v>66</v>
      </c>
      <c r="C106" s="41" t="s">
        <v>26</v>
      </c>
      <c r="D106" s="41" t="s">
        <v>389</v>
      </c>
      <c r="E106" s="41" t="s">
        <v>37</v>
      </c>
      <c r="F106" s="41" t="s">
        <v>194</v>
      </c>
      <c r="G106" s="41" t="s">
        <v>194</v>
      </c>
      <c r="H106" s="41" t="s">
        <v>385</v>
      </c>
      <c r="I106" s="41" t="s">
        <v>390</v>
      </c>
      <c r="J106" s="41" t="s">
        <v>391</v>
      </c>
      <c r="K106" s="56">
        <v>41.2</v>
      </c>
      <c r="L106" s="56">
        <v>41.2</v>
      </c>
      <c r="M106" s="56"/>
      <c r="N106" s="56"/>
      <c r="O106" s="55">
        <f t="shared" si="3"/>
        <v>41.2</v>
      </c>
      <c r="P106" s="41" t="s">
        <v>392</v>
      </c>
      <c r="Q106" s="41" t="s">
        <v>328</v>
      </c>
      <c r="R106" s="41">
        <v>25</v>
      </c>
      <c r="S106" s="41">
        <v>95</v>
      </c>
      <c r="T106" s="66" t="s">
        <v>34</v>
      </c>
      <c r="U106" s="65"/>
    </row>
    <row r="107" s="29" customFormat="1" ht="56.25" spans="1:21">
      <c r="A107" s="40">
        <v>103</v>
      </c>
      <c r="B107" s="46" t="s">
        <v>66</v>
      </c>
      <c r="C107" s="46" t="s">
        <v>26</v>
      </c>
      <c r="D107" s="46" t="s">
        <v>393</v>
      </c>
      <c r="E107" s="46" t="s">
        <v>37</v>
      </c>
      <c r="F107" s="46" t="s">
        <v>194</v>
      </c>
      <c r="G107" s="46" t="s">
        <v>194</v>
      </c>
      <c r="H107" s="46" t="s">
        <v>394</v>
      </c>
      <c r="I107" s="46" t="s">
        <v>395</v>
      </c>
      <c r="J107" s="46" t="s">
        <v>387</v>
      </c>
      <c r="K107" s="55">
        <v>53.9</v>
      </c>
      <c r="L107" s="55">
        <v>53.9</v>
      </c>
      <c r="M107" s="55"/>
      <c r="N107" s="55"/>
      <c r="O107" s="55">
        <f t="shared" si="3"/>
        <v>53.9</v>
      </c>
      <c r="P107" s="46" t="s">
        <v>388</v>
      </c>
      <c r="Q107" s="41" t="s">
        <v>328</v>
      </c>
      <c r="R107" s="46">
        <v>8</v>
      </c>
      <c r="S107" s="46">
        <v>28</v>
      </c>
      <c r="T107" s="66" t="s">
        <v>34</v>
      </c>
      <c r="U107" s="65"/>
    </row>
    <row r="108" s="29" customFormat="1" ht="56.25" spans="1:21">
      <c r="A108" s="40">
        <v>104</v>
      </c>
      <c r="B108" s="41" t="s">
        <v>66</v>
      </c>
      <c r="C108" s="41" t="s">
        <v>26</v>
      </c>
      <c r="D108" s="41" t="s">
        <v>396</v>
      </c>
      <c r="E108" s="41" t="s">
        <v>37</v>
      </c>
      <c r="F108" s="41" t="s">
        <v>194</v>
      </c>
      <c r="G108" s="41" t="s">
        <v>194</v>
      </c>
      <c r="H108" s="41" t="s">
        <v>397</v>
      </c>
      <c r="I108" s="41" t="s">
        <v>398</v>
      </c>
      <c r="J108" s="41" t="s">
        <v>399</v>
      </c>
      <c r="K108" s="56">
        <v>52.5</v>
      </c>
      <c r="L108" s="56">
        <v>52.5</v>
      </c>
      <c r="M108" s="56"/>
      <c r="N108" s="56"/>
      <c r="O108" s="55">
        <f t="shared" si="3"/>
        <v>52.5</v>
      </c>
      <c r="P108" s="41" t="s">
        <v>400</v>
      </c>
      <c r="Q108" s="41" t="s">
        <v>328</v>
      </c>
      <c r="R108" s="41">
        <v>11</v>
      </c>
      <c r="S108" s="41">
        <v>56</v>
      </c>
      <c r="T108" s="66" t="s">
        <v>34</v>
      </c>
      <c r="U108" s="65"/>
    </row>
    <row r="109" s="29" customFormat="1" ht="56.25" spans="1:21">
      <c r="A109" s="40">
        <v>105</v>
      </c>
      <c r="B109" s="41" t="s">
        <v>66</v>
      </c>
      <c r="C109" s="41" t="s">
        <v>26</v>
      </c>
      <c r="D109" s="41" t="s">
        <v>401</v>
      </c>
      <c r="E109" s="41" t="s">
        <v>37</v>
      </c>
      <c r="F109" s="41" t="s">
        <v>194</v>
      </c>
      <c r="G109" s="41" t="s">
        <v>194</v>
      </c>
      <c r="H109" s="41" t="s">
        <v>198</v>
      </c>
      <c r="I109" s="41" t="s">
        <v>402</v>
      </c>
      <c r="J109" s="41" t="s">
        <v>403</v>
      </c>
      <c r="K109" s="56">
        <v>38.5</v>
      </c>
      <c r="L109" s="56">
        <v>38.5</v>
      </c>
      <c r="M109" s="56"/>
      <c r="N109" s="56"/>
      <c r="O109" s="55">
        <f t="shared" si="3"/>
        <v>38.5</v>
      </c>
      <c r="P109" s="41" t="s">
        <v>404</v>
      </c>
      <c r="Q109" s="41" t="s">
        <v>328</v>
      </c>
      <c r="R109" s="41">
        <v>9</v>
      </c>
      <c r="S109" s="41">
        <v>38</v>
      </c>
      <c r="T109" s="66" t="s">
        <v>34</v>
      </c>
      <c r="U109" s="65"/>
    </row>
    <row r="110" s="29" customFormat="1" ht="56.25" spans="1:21">
      <c r="A110" s="40">
        <v>106</v>
      </c>
      <c r="B110" s="41" t="s">
        <v>66</v>
      </c>
      <c r="C110" s="41" t="s">
        <v>26</v>
      </c>
      <c r="D110" s="41" t="s">
        <v>405</v>
      </c>
      <c r="E110" s="41" t="s">
        <v>37</v>
      </c>
      <c r="F110" s="41" t="s">
        <v>194</v>
      </c>
      <c r="G110" s="41" t="s">
        <v>194</v>
      </c>
      <c r="H110" s="41" t="s">
        <v>198</v>
      </c>
      <c r="I110" s="41" t="s">
        <v>406</v>
      </c>
      <c r="J110" s="41" t="s">
        <v>407</v>
      </c>
      <c r="K110" s="56">
        <v>52.8</v>
      </c>
      <c r="L110" s="56">
        <v>52.8</v>
      </c>
      <c r="M110" s="56"/>
      <c r="N110" s="56"/>
      <c r="O110" s="55">
        <f t="shared" si="3"/>
        <v>52.8</v>
      </c>
      <c r="P110" s="41" t="s">
        <v>408</v>
      </c>
      <c r="Q110" s="41" t="s">
        <v>328</v>
      </c>
      <c r="R110" s="41">
        <v>11</v>
      </c>
      <c r="S110" s="41">
        <v>43</v>
      </c>
      <c r="T110" s="66" t="s">
        <v>34</v>
      </c>
      <c r="U110" s="65"/>
    </row>
    <row r="111" s="29" customFormat="1" ht="56.25" spans="1:21">
      <c r="A111" s="40">
        <v>107</v>
      </c>
      <c r="B111" s="41" t="s">
        <v>66</v>
      </c>
      <c r="C111" s="41" t="s">
        <v>26</v>
      </c>
      <c r="D111" s="41" t="s">
        <v>409</v>
      </c>
      <c r="E111" s="41" t="s">
        <v>37</v>
      </c>
      <c r="F111" s="41" t="s">
        <v>194</v>
      </c>
      <c r="G111" s="41" t="s">
        <v>194</v>
      </c>
      <c r="H111" s="41" t="s">
        <v>198</v>
      </c>
      <c r="I111" s="41" t="s">
        <v>410</v>
      </c>
      <c r="J111" s="41" t="s">
        <v>411</v>
      </c>
      <c r="K111" s="56">
        <v>18.9</v>
      </c>
      <c r="L111" s="56">
        <v>18.9</v>
      </c>
      <c r="M111" s="56"/>
      <c r="N111" s="56"/>
      <c r="O111" s="55">
        <f t="shared" si="3"/>
        <v>18.9</v>
      </c>
      <c r="P111" s="41" t="s">
        <v>412</v>
      </c>
      <c r="Q111" s="41" t="s">
        <v>328</v>
      </c>
      <c r="R111" s="41">
        <v>10</v>
      </c>
      <c r="S111" s="41">
        <v>25</v>
      </c>
      <c r="T111" s="66" t="s">
        <v>34</v>
      </c>
      <c r="U111" s="65"/>
    </row>
    <row r="112" s="29" customFormat="1" ht="56.25" spans="1:21">
      <c r="A112" s="40">
        <v>108</v>
      </c>
      <c r="B112" s="41" t="s">
        <v>66</v>
      </c>
      <c r="C112" s="41" t="s">
        <v>26</v>
      </c>
      <c r="D112" s="41" t="s">
        <v>413</v>
      </c>
      <c r="E112" s="41" t="s">
        <v>37</v>
      </c>
      <c r="F112" s="41" t="s">
        <v>194</v>
      </c>
      <c r="G112" s="41" t="s">
        <v>194</v>
      </c>
      <c r="H112" s="41" t="s">
        <v>198</v>
      </c>
      <c r="I112" s="41" t="s">
        <v>414</v>
      </c>
      <c r="J112" s="41" t="s">
        <v>415</v>
      </c>
      <c r="K112" s="56">
        <v>83.3</v>
      </c>
      <c r="L112" s="56">
        <v>83.3</v>
      </c>
      <c r="M112" s="56"/>
      <c r="N112" s="56"/>
      <c r="O112" s="55">
        <f t="shared" si="3"/>
        <v>83.3</v>
      </c>
      <c r="P112" s="41" t="s">
        <v>416</v>
      </c>
      <c r="Q112" s="41" t="s">
        <v>328</v>
      </c>
      <c r="R112" s="41">
        <v>11</v>
      </c>
      <c r="S112" s="41">
        <v>43</v>
      </c>
      <c r="T112" s="66" t="s">
        <v>34</v>
      </c>
      <c r="U112" s="65"/>
    </row>
    <row r="113" s="29" customFormat="1" ht="48" customHeight="1" spans="1:21">
      <c r="A113" s="40">
        <v>109</v>
      </c>
      <c r="B113" s="40" t="s">
        <v>66</v>
      </c>
      <c r="C113" s="40" t="s">
        <v>26</v>
      </c>
      <c r="D113" s="40" t="s">
        <v>340</v>
      </c>
      <c r="E113" s="40" t="s">
        <v>37</v>
      </c>
      <c r="F113" s="40" t="s">
        <v>194</v>
      </c>
      <c r="G113" s="40" t="s">
        <v>194</v>
      </c>
      <c r="H113" s="40" t="s">
        <v>198</v>
      </c>
      <c r="I113" s="40" t="s">
        <v>198</v>
      </c>
      <c r="J113" s="41" t="s">
        <v>417</v>
      </c>
      <c r="K113" s="55">
        <v>132</v>
      </c>
      <c r="L113" s="55">
        <v>132</v>
      </c>
      <c r="M113" s="56"/>
      <c r="N113" s="56"/>
      <c r="O113" s="55">
        <f t="shared" si="3"/>
        <v>132</v>
      </c>
      <c r="P113" s="41" t="s">
        <v>316</v>
      </c>
      <c r="Q113" s="41" t="s">
        <v>317</v>
      </c>
      <c r="R113" s="40">
        <v>80</v>
      </c>
      <c r="S113" s="40">
        <v>190</v>
      </c>
      <c r="T113" s="66" t="s">
        <v>34</v>
      </c>
      <c r="U113" s="65"/>
    </row>
    <row r="114" s="29" customFormat="1" ht="48" customHeight="1" spans="1:21">
      <c r="A114" s="40">
        <v>110</v>
      </c>
      <c r="B114" s="40" t="s">
        <v>66</v>
      </c>
      <c r="C114" s="40" t="s">
        <v>26</v>
      </c>
      <c r="D114" s="40" t="s">
        <v>312</v>
      </c>
      <c r="E114" s="40" t="s">
        <v>37</v>
      </c>
      <c r="F114" s="40" t="s">
        <v>194</v>
      </c>
      <c r="G114" s="40" t="s">
        <v>194</v>
      </c>
      <c r="H114" s="40" t="s">
        <v>418</v>
      </c>
      <c r="I114" s="40" t="s">
        <v>419</v>
      </c>
      <c r="J114" s="40" t="s">
        <v>420</v>
      </c>
      <c r="K114" s="55">
        <v>42</v>
      </c>
      <c r="L114" s="55">
        <v>42</v>
      </c>
      <c r="M114" s="56"/>
      <c r="N114" s="56"/>
      <c r="O114" s="55">
        <f t="shared" si="3"/>
        <v>42</v>
      </c>
      <c r="P114" s="41" t="s">
        <v>316</v>
      </c>
      <c r="Q114" s="41" t="s">
        <v>317</v>
      </c>
      <c r="R114" s="40">
        <v>56</v>
      </c>
      <c r="S114" s="40">
        <v>140</v>
      </c>
      <c r="T114" s="66" t="s">
        <v>34</v>
      </c>
      <c r="U114" s="65"/>
    </row>
    <row r="115" s="29" customFormat="1" ht="56.25" spans="1:21">
      <c r="A115" s="40">
        <v>111</v>
      </c>
      <c r="B115" s="41" t="s">
        <v>66</v>
      </c>
      <c r="C115" s="40" t="s">
        <v>26</v>
      </c>
      <c r="D115" s="40" t="s">
        <v>421</v>
      </c>
      <c r="E115" s="41" t="s">
        <v>37</v>
      </c>
      <c r="F115" s="41" t="s">
        <v>258</v>
      </c>
      <c r="G115" s="40" t="s">
        <v>194</v>
      </c>
      <c r="H115" s="40" t="s">
        <v>418</v>
      </c>
      <c r="I115" s="40" t="s">
        <v>422</v>
      </c>
      <c r="J115" s="40" t="s">
        <v>423</v>
      </c>
      <c r="K115" s="55">
        <v>25</v>
      </c>
      <c r="L115" s="55">
        <v>25</v>
      </c>
      <c r="M115" s="56"/>
      <c r="N115" s="56"/>
      <c r="O115" s="55">
        <f t="shared" si="3"/>
        <v>25</v>
      </c>
      <c r="P115" s="40" t="s">
        <v>424</v>
      </c>
      <c r="Q115" s="40" t="s">
        <v>328</v>
      </c>
      <c r="R115" s="40">
        <v>70</v>
      </c>
      <c r="S115" s="40">
        <v>300</v>
      </c>
      <c r="T115" s="49" t="s">
        <v>34</v>
      </c>
      <c r="U115" s="65"/>
    </row>
    <row r="116" s="29" customFormat="1" ht="56.25" spans="1:21">
      <c r="A116" s="40">
        <v>112</v>
      </c>
      <c r="B116" s="41" t="s">
        <v>66</v>
      </c>
      <c r="C116" s="41" t="s">
        <v>26</v>
      </c>
      <c r="D116" s="41" t="s">
        <v>425</v>
      </c>
      <c r="E116" s="41" t="s">
        <v>37</v>
      </c>
      <c r="F116" s="41" t="s">
        <v>194</v>
      </c>
      <c r="G116" s="41" t="s">
        <v>194</v>
      </c>
      <c r="H116" s="41" t="s">
        <v>426</v>
      </c>
      <c r="I116" s="41" t="s">
        <v>427</v>
      </c>
      <c r="J116" s="41" t="s">
        <v>428</v>
      </c>
      <c r="K116" s="56">
        <v>57.2</v>
      </c>
      <c r="L116" s="56">
        <v>57.2</v>
      </c>
      <c r="M116" s="56"/>
      <c r="N116" s="56"/>
      <c r="O116" s="55">
        <f t="shared" si="3"/>
        <v>57.2</v>
      </c>
      <c r="P116" s="41" t="s">
        <v>429</v>
      </c>
      <c r="Q116" s="41" t="s">
        <v>328</v>
      </c>
      <c r="R116" s="41">
        <v>13</v>
      </c>
      <c r="S116" s="41">
        <v>40</v>
      </c>
      <c r="T116" s="66" t="s">
        <v>34</v>
      </c>
      <c r="U116" s="65"/>
    </row>
    <row r="117" s="29" customFormat="1" ht="45" spans="1:21">
      <c r="A117" s="40">
        <v>113</v>
      </c>
      <c r="B117" s="41" t="s">
        <v>66</v>
      </c>
      <c r="C117" s="41" t="s">
        <v>26</v>
      </c>
      <c r="D117" s="41" t="s">
        <v>430</v>
      </c>
      <c r="E117" s="40" t="s">
        <v>37</v>
      </c>
      <c r="F117" s="49" t="s">
        <v>194</v>
      </c>
      <c r="G117" s="41" t="s">
        <v>194</v>
      </c>
      <c r="H117" s="41" t="s">
        <v>426</v>
      </c>
      <c r="I117" s="41" t="s">
        <v>431</v>
      </c>
      <c r="J117" s="41" t="s">
        <v>432</v>
      </c>
      <c r="K117" s="57">
        <v>45</v>
      </c>
      <c r="L117" s="57">
        <v>45</v>
      </c>
      <c r="M117" s="56"/>
      <c r="N117" s="56"/>
      <c r="O117" s="55">
        <f t="shared" si="3"/>
        <v>45</v>
      </c>
      <c r="P117" s="70" t="s">
        <v>433</v>
      </c>
      <c r="Q117" s="41" t="s">
        <v>434</v>
      </c>
      <c r="R117" s="42">
        <v>62</v>
      </c>
      <c r="S117" s="42">
        <v>198</v>
      </c>
      <c r="T117" s="72" t="s">
        <v>34</v>
      </c>
      <c r="U117" s="65"/>
    </row>
    <row r="118" s="30" customFormat="1" ht="56.25" spans="1:21">
      <c r="A118" s="40">
        <v>114</v>
      </c>
      <c r="B118" s="40" t="s">
        <v>66</v>
      </c>
      <c r="C118" s="40" t="s">
        <v>26</v>
      </c>
      <c r="D118" s="40" t="s">
        <v>435</v>
      </c>
      <c r="E118" s="40" t="s">
        <v>37</v>
      </c>
      <c r="F118" s="40" t="s">
        <v>203</v>
      </c>
      <c r="G118" s="40" t="s">
        <v>203</v>
      </c>
      <c r="H118" s="40" t="s">
        <v>436</v>
      </c>
      <c r="I118" s="40" t="s">
        <v>437</v>
      </c>
      <c r="J118" s="40" t="s">
        <v>438</v>
      </c>
      <c r="K118" s="55">
        <v>10</v>
      </c>
      <c r="L118" s="55">
        <v>10</v>
      </c>
      <c r="M118" s="56"/>
      <c r="N118" s="56"/>
      <c r="O118" s="55">
        <f t="shared" si="3"/>
        <v>10</v>
      </c>
      <c r="P118" s="41" t="s">
        <v>439</v>
      </c>
      <c r="Q118" s="41" t="s">
        <v>328</v>
      </c>
      <c r="R118" s="41">
        <v>52</v>
      </c>
      <c r="S118" s="41">
        <v>135</v>
      </c>
      <c r="T118" s="66" t="s">
        <v>34</v>
      </c>
      <c r="U118" s="65"/>
    </row>
    <row r="119" s="29" customFormat="1" ht="56.25" spans="1:21">
      <c r="A119" s="40">
        <v>115</v>
      </c>
      <c r="B119" s="41" t="s">
        <v>66</v>
      </c>
      <c r="C119" s="41" t="s">
        <v>26</v>
      </c>
      <c r="D119" s="41" t="s">
        <v>440</v>
      </c>
      <c r="E119" s="41" t="s">
        <v>37</v>
      </c>
      <c r="F119" s="45" t="s">
        <v>234</v>
      </c>
      <c r="G119" s="45" t="s">
        <v>234</v>
      </c>
      <c r="H119" s="41" t="s">
        <v>441</v>
      </c>
      <c r="I119" s="56" t="s">
        <v>442</v>
      </c>
      <c r="J119" s="41" t="s">
        <v>443</v>
      </c>
      <c r="K119" s="56">
        <v>25.6</v>
      </c>
      <c r="L119" s="56">
        <v>25.6</v>
      </c>
      <c r="M119" s="56"/>
      <c r="N119" s="71"/>
      <c r="O119" s="55">
        <f t="shared" si="3"/>
        <v>25.6</v>
      </c>
      <c r="P119" s="46" t="s">
        <v>444</v>
      </c>
      <c r="Q119" s="41" t="s">
        <v>328</v>
      </c>
      <c r="R119" s="41">
        <v>5</v>
      </c>
      <c r="S119" s="41">
        <v>17</v>
      </c>
      <c r="T119" s="66" t="s">
        <v>34</v>
      </c>
      <c r="U119" s="65"/>
    </row>
    <row r="120" s="29" customFormat="1" ht="57" customHeight="1" spans="1:21">
      <c r="A120" s="40">
        <v>116</v>
      </c>
      <c r="B120" s="40" t="s">
        <v>66</v>
      </c>
      <c r="C120" s="40" t="s">
        <v>26</v>
      </c>
      <c r="D120" s="40" t="s">
        <v>312</v>
      </c>
      <c r="E120" s="40" t="s">
        <v>37</v>
      </c>
      <c r="F120" s="40" t="s">
        <v>241</v>
      </c>
      <c r="G120" s="40" t="s">
        <v>241</v>
      </c>
      <c r="H120" s="40" t="s">
        <v>248</v>
      </c>
      <c r="I120" s="40" t="s">
        <v>445</v>
      </c>
      <c r="J120" s="40" t="s">
        <v>446</v>
      </c>
      <c r="K120" s="55">
        <v>90</v>
      </c>
      <c r="L120" s="55">
        <v>90</v>
      </c>
      <c r="M120" s="56"/>
      <c r="N120" s="56"/>
      <c r="O120" s="55">
        <f t="shared" si="3"/>
        <v>90</v>
      </c>
      <c r="P120" s="41" t="s">
        <v>316</v>
      </c>
      <c r="Q120" s="41" t="s">
        <v>317</v>
      </c>
      <c r="R120" s="41">
        <v>120</v>
      </c>
      <c r="S120" s="41">
        <v>300</v>
      </c>
      <c r="T120" s="66" t="s">
        <v>34</v>
      </c>
      <c r="U120" s="65"/>
    </row>
    <row r="121" s="29" customFormat="1" ht="57" customHeight="1" spans="1:21">
      <c r="A121" s="40">
        <v>117</v>
      </c>
      <c r="B121" s="40" t="s">
        <v>66</v>
      </c>
      <c r="C121" s="40" t="s">
        <v>26</v>
      </c>
      <c r="D121" s="40" t="s">
        <v>340</v>
      </c>
      <c r="E121" s="40" t="s">
        <v>37</v>
      </c>
      <c r="F121" s="40" t="s">
        <v>241</v>
      </c>
      <c r="G121" s="40" t="s">
        <v>241</v>
      </c>
      <c r="H121" s="40" t="s">
        <v>248</v>
      </c>
      <c r="I121" s="40" t="s">
        <v>248</v>
      </c>
      <c r="J121" s="40" t="s">
        <v>447</v>
      </c>
      <c r="K121" s="55">
        <v>140</v>
      </c>
      <c r="L121" s="55">
        <v>140</v>
      </c>
      <c r="M121" s="56"/>
      <c r="N121" s="56"/>
      <c r="O121" s="55">
        <f t="shared" si="3"/>
        <v>140</v>
      </c>
      <c r="P121" s="41" t="s">
        <v>316</v>
      </c>
      <c r="Q121" s="41" t="s">
        <v>317</v>
      </c>
      <c r="R121" s="41">
        <v>55</v>
      </c>
      <c r="S121" s="41">
        <v>130</v>
      </c>
      <c r="T121" s="66" t="s">
        <v>34</v>
      </c>
      <c r="U121" s="65"/>
    </row>
    <row r="122" s="23" customFormat="1" ht="35" customHeight="1" spans="1:21">
      <c r="A122" s="40">
        <v>118</v>
      </c>
      <c r="B122" s="40" t="s">
        <v>66</v>
      </c>
      <c r="C122" s="41" t="s">
        <v>26</v>
      </c>
      <c r="D122" s="41" t="s">
        <v>448</v>
      </c>
      <c r="E122" s="41" t="s">
        <v>37</v>
      </c>
      <c r="F122" s="40" t="s">
        <v>96</v>
      </c>
      <c r="G122" s="41" t="s">
        <v>96</v>
      </c>
      <c r="H122" s="41" t="s">
        <v>274</v>
      </c>
      <c r="I122" s="41" t="s">
        <v>449</v>
      </c>
      <c r="J122" s="41" t="s">
        <v>450</v>
      </c>
      <c r="K122" s="56">
        <v>260</v>
      </c>
      <c r="L122" s="56">
        <v>260</v>
      </c>
      <c r="M122" s="56"/>
      <c r="N122" s="55"/>
      <c r="O122" s="55">
        <f t="shared" si="3"/>
        <v>260</v>
      </c>
      <c r="P122" s="41" t="s">
        <v>451</v>
      </c>
      <c r="Q122" s="41" t="s">
        <v>89</v>
      </c>
      <c r="R122" s="40">
        <v>10</v>
      </c>
      <c r="S122" s="40">
        <v>38</v>
      </c>
      <c r="T122" s="66" t="s">
        <v>100</v>
      </c>
      <c r="U122" s="65"/>
    </row>
    <row r="123" ht="57" customHeight="1" spans="1:21">
      <c r="A123" s="40">
        <v>119</v>
      </c>
      <c r="B123" s="41" t="s">
        <v>66</v>
      </c>
      <c r="C123" s="41" t="s">
        <v>26</v>
      </c>
      <c r="D123" s="41" t="s">
        <v>452</v>
      </c>
      <c r="E123" s="40" t="s">
        <v>37</v>
      </c>
      <c r="F123" s="40" t="s">
        <v>96</v>
      </c>
      <c r="G123" s="41" t="s">
        <v>96</v>
      </c>
      <c r="H123" s="41" t="s">
        <v>274</v>
      </c>
      <c r="I123" s="41" t="s">
        <v>274</v>
      </c>
      <c r="J123" s="41" t="s">
        <v>453</v>
      </c>
      <c r="K123" s="57">
        <v>58.5</v>
      </c>
      <c r="L123" s="57">
        <v>58.5</v>
      </c>
      <c r="M123" s="56"/>
      <c r="N123" s="56"/>
      <c r="O123" s="55">
        <f t="shared" si="3"/>
        <v>58.5</v>
      </c>
      <c r="P123" s="41" t="s">
        <v>454</v>
      </c>
      <c r="Q123" s="41" t="s">
        <v>455</v>
      </c>
      <c r="R123" s="42">
        <v>56</v>
      </c>
      <c r="S123" s="42">
        <v>236</v>
      </c>
      <c r="T123" s="66" t="s">
        <v>34</v>
      </c>
      <c r="U123" s="65"/>
    </row>
    <row r="124" ht="56.25" spans="1:21">
      <c r="A124" s="40">
        <v>120</v>
      </c>
      <c r="B124" s="41" t="s">
        <v>66</v>
      </c>
      <c r="C124" s="41" t="s">
        <v>26</v>
      </c>
      <c r="D124" s="41" t="s">
        <v>456</v>
      </c>
      <c r="E124" s="41" t="s">
        <v>37</v>
      </c>
      <c r="F124" s="40" t="s">
        <v>96</v>
      </c>
      <c r="G124" s="41" t="s">
        <v>96</v>
      </c>
      <c r="H124" s="41" t="s">
        <v>274</v>
      </c>
      <c r="I124" s="41" t="s">
        <v>274</v>
      </c>
      <c r="J124" s="49" t="s">
        <v>457</v>
      </c>
      <c r="K124" s="58">
        <v>23</v>
      </c>
      <c r="L124" s="58">
        <v>23</v>
      </c>
      <c r="M124" s="56"/>
      <c r="N124" s="56"/>
      <c r="O124" s="55">
        <f t="shared" si="3"/>
        <v>23</v>
      </c>
      <c r="P124" s="40" t="s">
        <v>458</v>
      </c>
      <c r="Q124" s="40" t="s">
        <v>328</v>
      </c>
      <c r="R124" s="41">
        <v>15</v>
      </c>
      <c r="S124" s="41">
        <v>48</v>
      </c>
      <c r="T124" s="49" t="s">
        <v>34</v>
      </c>
      <c r="U124" s="65"/>
    </row>
    <row r="125" ht="57" customHeight="1" spans="1:21">
      <c r="A125" s="40">
        <v>121</v>
      </c>
      <c r="B125" s="40" t="s">
        <v>66</v>
      </c>
      <c r="C125" s="40" t="s">
        <v>26</v>
      </c>
      <c r="D125" s="40" t="s">
        <v>340</v>
      </c>
      <c r="E125" s="40" t="s">
        <v>37</v>
      </c>
      <c r="F125" s="40" t="s">
        <v>96</v>
      </c>
      <c r="G125" s="40" t="s">
        <v>96</v>
      </c>
      <c r="H125" s="40" t="s">
        <v>459</v>
      </c>
      <c r="I125" s="40" t="s">
        <v>459</v>
      </c>
      <c r="J125" s="40" t="s">
        <v>460</v>
      </c>
      <c r="K125" s="55">
        <v>319</v>
      </c>
      <c r="L125" s="55">
        <v>319</v>
      </c>
      <c r="M125" s="56"/>
      <c r="N125" s="56"/>
      <c r="O125" s="55">
        <f t="shared" si="3"/>
        <v>319</v>
      </c>
      <c r="P125" s="41" t="s">
        <v>316</v>
      </c>
      <c r="Q125" s="41" t="s">
        <v>317</v>
      </c>
      <c r="R125" s="41">
        <v>305</v>
      </c>
      <c r="S125" s="41">
        <v>932</v>
      </c>
      <c r="T125" s="66" t="s">
        <v>34</v>
      </c>
      <c r="U125" s="65"/>
    </row>
    <row r="126" s="29" customFormat="1" ht="38" customHeight="1" spans="1:21">
      <c r="A126" s="40">
        <v>122</v>
      </c>
      <c r="B126" s="40" t="s">
        <v>66</v>
      </c>
      <c r="C126" s="40" t="s">
        <v>26</v>
      </c>
      <c r="D126" s="40" t="s">
        <v>461</v>
      </c>
      <c r="E126" s="41" t="s">
        <v>37</v>
      </c>
      <c r="F126" s="41" t="s">
        <v>37</v>
      </c>
      <c r="G126" s="40" t="s">
        <v>96</v>
      </c>
      <c r="H126" s="40" t="s">
        <v>286</v>
      </c>
      <c r="I126" s="40" t="s">
        <v>286</v>
      </c>
      <c r="J126" s="40" t="s">
        <v>462</v>
      </c>
      <c r="K126" s="55">
        <v>650</v>
      </c>
      <c r="L126" s="55">
        <v>650</v>
      </c>
      <c r="M126" s="55"/>
      <c r="N126" s="55"/>
      <c r="O126" s="55">
        <f t="shared" si="3"/>
        <v>650</v>
      </c>
      <c r="P126" s="40" t="s">
        <v>463</v>
      </c>
      <c r="Q126" s="40" t="s">
        <v>464</v>
      </c>
      <c r="R126" s="40">
        <v>42</v>
      </c>
      <c r="S126" s="40">
        <v>84</v>
      </c>
      <c r="T126" s="66" t="s">
        <v>34</v>
      </c>
      <c r="U126" s="65"/>
    </row>
    <row r="127" ht="38" customHeight="1" spans="1:21">
      <c r="A127" s="40">
        <v>123</v>
      </c>
      <c r="B127" s="40" t="s">
        <v>66</v>
      </c>
      <c r="C127" s="40" t="s">
        <v>26</v>
      </c>
      <c r="D127" s="40" t="s">
        <v>465</v>
      </c>
      <c r="E127" s="41" t="s">
        <v>37</v>
      </c>
      <c r="F127" s="41" t="s">
        <v>37</v>
      </c>
      <c r="G127" s="40" t="s">
        <v>96</v>
      </c>
      <c r="H127" s="40" t="s">
        <v>286</v>
      </c>
      <c r="I127" s="40" t="s">
        <v>286</v>
      </c>
      <c r="J127" s="40" t="s">
        <v>466</v>
      </c>
      <c r="K127" s="55">
        <v>250</v>
      </c>
      <c r="L127" s="55">
        <v>250</v>
      </c>
      <c r="M127" s="55"/>
      <c r="N127" s="55"/>
      <c r="O127" s="55">
        <f t="shared" si="3"/>
        <v>250</v>
      </c>
      <c r="P127" s="40" t="s">
        <v>467</v>
      </c>
      <c r="Q127" s="40" t="s">
        <v>464</v>
      </c>
      <c r="R127" s="40">
        <v>16</v>
      </c>
      <c r="S127" s="40">
        <v>33</v>
      </c>
      <c r="T127" s="66" t="s">
        <v>34</v>
      </c>
      <c r="U127" s="65"/>
    </row>
    <row r="128" ht="45" spans="1:21">
      <c r="A128" s="40">
        <v>124</v>
      </c>
      <c r="B128" s="40" t="s">
        <v>66</v>
      </c>
      <c r="C128" s="40" t="s">
        <v>26</v>
      </c>
      <c r="D128" s="40" t="s">
        <v>468</v>
      </c>
      <c r="E128" s="41" t="s">
        <v>37</v>
      </c>
      <c r="F128" s="41" t="s">
        <v>37</v>
      </c>
      <c r="G128" s="40" t="s">
        <v>96</v>
      </c>
      <c r="H128" s="40" t="s">
        <v>286</v>
      </c>
      <c r="I128" s="40" t="s">
        <v>286</v>
      </c>
      <c r="J128" s="40" t="s">
        <v>469</v>
      </c>
      <c r="K128" s="55">
        <v>150</v>
      </c>
      <c r="L128" s="55">
        <v>150</v>
      </c>
      <c r="M128" s="55"/>
      <c r="N128" s="55"/>
      <c r="O128" s="55">
        <f t="shared" si="3"/>
        <v>150</v>
      </c>
      <c r="P128" s="40" t="s">
        <v>470</v>
      </c>
      <c r="Q128" s="40" t="s">
        <v>464</v>
      </c>
      <c r="R128" s="40">
        <v>14</v>
      </c>
      <c r="S128" s="40">
        <v>26</v>
      </c>
      <c r="T128" s="66" t="s">
        <v>34</v>
      </c>
      <c r="U128" s="65"/>
    </row>
    <row r="129" ht="45" spans="1:21">
      <c r="A129" s="40">
        <v>125</v>
      </c>
      <c r="B129" s="40" t="s">
        <v>66</v>
      </c>
      <c r="C129" s="40" t="s">
        <v>471</v>
      </c>
      <c r="D129" s="40" t="s">
        <v>472</v>
      </c>
      <c r="E129" s="40" t="s">
        <v>37</v>
      </c>
      <c r="F129" s="40" t="s">
        <v>37</v>
      </c>
      <c r="G129" s="40" t="s">
        <v>96</v>
      </c>
      <c r="H129" s="40" t="s">
        <v>286</v>
      </c>
      <c r="I129" s="40" t="s">
        <v>286</v>
      </c>
      <c r="J129" s="40" t="s">
        <v>473</v>
      </c>
      <c r="K129" s="55">
        <v>220</v>
      </c>
      <c r="L129" s="55">
        <v>220</v>
      </c>
      <c r="M129" s="56"/>
      <c r="N129" s="56"/>
      <c r="O129" s="55">
        <f t="shared" si="3"/>
        <v>220</v>
      </c>
      <c r="P129" s="40" t="s">
        <v>474</v>
      </c>
      <c r="Q129" s="40" t="s">
        <v>464</v>
      </c>
      <c r="R129" s="40">
        <v>15</v>
      </c>
      <c r="S129" s="40">
        <v>43</v>
      </c>
      <c r="T129" s="66" t="s">
        <v>34</v>
      </c>
      <c r="U129" s="65"/>
    </row>
    <row r="130" ht="45" spans="1:21">
      <c r="A130" s="40">
        <v>126</v>
      </c>
      <c r="B130" s="40" t="s">
        <v>66</v>
      </c>
      <c r="C130" s="40" t="s">
        <v>471</v>
      </c>
      <c r="D130" s="40" t="s">
        <v>475</v>
      </c>
      <c r="E130" s="40" t="s">
        <v>37</v>
      </c>
      <c r="F130" s="40" t="s">
        <v>37</v>
      </c>
      <c r="G130" s="40" t="s">
        <v>96</v>
      </c>
      <c r="H130" s="40" t="s">
        <v>286</v>
      </c>
      <c r="I130" s="40" t="s">
        <v>286</v>
      </c>
      <c r="J130" s="40" t="s">
        <v>476</v>
      </c>
      <c r="K130" s="55">
        <v>50</v>
      </c>
      <c r="L130" s="55">
        <v>50</v>
      </c>
      <c r="M130" s="56"/>
      <c r="N130" s="56"/>
      <c r="O130" s="55">
        <f t="shared" si="3"/>
        <v>50</v>
      </c>
      <c r="P130" s="40" t="s">
        <v>477</v>
      </c>
      <c r="Q130" s="40" t="s">
        <v>464</v>
      </c>
      <c r="R130" s="40">
        <v>11</v>
      </c>
      <c r="S130" s="40">
        <v>24</v>
      </c>
      <c r="T130" s="66" t="s">
        <v>34</v>
      </c>
      <c r="U130" s="65"/>
    </row>
    <row r="131" ht="33.75" spans="1:21">
      <c r="A131" s="40">
        <v>127</v>
      </c>
      <c r="B131" s="40" t="s">
        <v>66</v>
      </c>
      <c r="C131" s="40" t="s">
        <v>471</v>
      </c>
      <c r="D131" s="40" t="s">
        <v>478</v>
      </c>
      <c r="E131" s="40" t="s">
        <v>37</v>
      </c>
      <c r="F131" s="40" t="s">
        <v>37</v>
      </c>
      <c r="G131" s="40" t="s">
        <v>96</v>
      </c>
      <c r="H131" s="40" t="s">
        <v>286</v>
      </c>
      <c r="I131" s="40" t="s">
        <v>286</v>
      </c>
      <c r="J131" s="40" t="s">
        <v>479</v>
      </c>
      <c r="K131" s="55">
        <v>50</v>
      </c>
      <c r="L131" s="55">
        <v>50</v>
      </c>
      <c r="M131" s="56"/>
      <c r="N131" s="56"/>
      <c r="O131" s="55">
        <f t="shared" si="3"/>
        <v>50</v>
      </c>
      <c r="P131" s="40" t="s">
        <v>480</v>
      </c>
      <c r="Q131" s="40" t="s">
        <v>464</v>
      </c>
      <c r="R131" s="40">
        <v>13</v>
      </c>
      <c r="S131" s="40">
        <v>25</v>
      </c>
      <c r="T131" s="66" t="s">
        <v>34</v>
      </c>
      <c r="U131" s="65"/>
    </row>
    <row r="132" ht="33.75" spans="1:21">
      <c r="A132" s="40">
        <v>128</v>
      </c>
      <c r="B132" s="40" t="s">
        <v>66</v>
      </c>
      <c r="C132" s="40" t="s">
        <v>471</v>
      </c>
      <c r="D132" s="40" t="s">
        <v>481</v>
      </c>
      <c r="E132" s="40" t="s">
        <v>37</v>
      </c>
      <c r="F132" s="40" t="s">
        <v>37</v>
      </c>
      <c r="G132" s="40" t="s">
        <v>96</v>
      </c>
      <c r="H132" s="40" t="s">
        <v>286</v>
      </c>
      <c r="I132" s="40" t="s">
        <v>286</v>
      </c>
      <c r="J132" s="40" t="s">
        <v>482</v>
      </c>
      <c r="K132" s="55">
        <v>156</v>
      </c>
      <c r="L132" s="55">
        <v>156</v>
      </c>
      <c r="M132" s="56"/>
      <c r="N132" s="56"/>
      <c r="O132" s="55">
        <f t="shared" si="3"/>
        <v>156</v>
      </c>
      <c r="P132" s="40" t="s">
        <v>483</v>
      </c>
      <c r="Q132" s="40" t="s">
        <v>464</v>
      </c>
      <c r="R132" s="40">
        <v>17</v>
      </c>
      <c r="S132" s="40">
        <v>31</v>
      </c>
      <c r="T132" s="66" t="s">
        <v>34</v>
      </c>
      <c r="U132" s="65"/>
    </row>
    <row r="133" ht="33.75" spans="1:21">
      <c r="A133" s="40">
        <v>129</v>
      </c>
      <c r="B133" s="40" t="s">
        <v>66</v>
      </c>
      <c r="C133" s="40" t="s">
        <v>471</v>
      </c>
      <c r="D133" s="40" t="s">
        <v>484</v>
      </c>
      <c r="E133" s="40" t="s">
        <v>37</v>
      </c>
      <c r="F133" s="40" t="s">
        <v>37</v>
      </c>
      <c r="G133" s="40" t="s">
        <v>96</v>
      </c>
      <c r="H133" s="40" t="s">
        <v>286</v>
      </c>
      <c r="I133" s="40" t="s">
        <v>286</v>
      </c>
      <c r="J133" s="40" t="s">
        <v>485</v>
      </c>
      <c r="K133" s="55">
        <v>138</v>
      </c>
      <c r="L133" s="55">
        <v>138</v>
      </c>
      <c r="M133" s="56"/>
      <c r="N133" s="56"/>
      <c r="O133" s="55">
        <f t="shared" si="3"/>
        <v>138</v>
      </c>
      <c r="P133" s="41" t="s">
        <v>486</v>
      </c>
      <c r="Q133" s="41" t="s">
        <v>487</v>
      </c>
      <c r="R133" s="41">
        <v>90</v>
      </c>
      <c r="S133" s="41">
        <v>181</v>
      </c>
      <c r="T133" s="66" t="s">
        <v>34</v>
      </c>
      <c r="U133" s="65"/>
    </row>
    <row r="134" ht="45" spans="1:21">
      <c r="A134" s="40">
        <v>130</v>
      </c>
      <c r="B134" s="40" t="s">
        <v>66</v>
      </c>
      <c r="C134" s="40" t="s">
        <v>471</v>
      </c>
      <c r="D134" s="40" t="s">
        <v>488</v>
      </c>
      <c r="E134" s="40" t="s">
        <v>37</v>
      </c>
      <c r="F134" s="40" t="s">
        <v>37</v>
      </c>
      <c r="G134" s="40" t="s">
        <v>96</v>
      </c>
      <c r="H134" s="40" t="s">
        <v>286</v>
      </c>
      <c r="I134" s="40" t="s">
        <v>286</v>
      </c>
      <c r="J134" s="40" t="s">
        <v>489</v>
      </c>
      <c r="K134" s="55">
        <v>100</v>
      </c>
      <c r="L134" s="55">
        <v>100</v>
      </c>
      <c r="M134" s="56"/>
      <c r="N134" s="56"/>
      <c r="O134" s="55">
        <f t="shared" si="3"/>
        <v>100</v>
      </c>
      <c r="P134" s="41" t="s">
        <v>490</v>
      </c>
      <c r="Q134" s="41" t="s">
        <v>491</v>
      </c>
      <c r="R134" s="41">
        <v>11</v>
      </c>
      <c r="S134" s="41">
        <v>23</v>
      </c>
      <c r="T134" s="66" t="s">
        <v>34</v>
      </c>
      <c r="U134" s="65"/>
    </row>
    <row r="135" ht="45" spans="1:21">
      <c r="A135" s="40">
        <v>131</v>
      </c>
      <c r="B135" s="40" t="s">
        <v>66</v>
      </c>
      <c r="C135" s="40" t="s">
        <v>471</v>
      </c>
      <c r="D135" s="40" t="s">
        <v>492</v>
      </c>
      <c r="E135" s="40" t="s">
        <v>37</v>
      </c>
      <c r="F135" s="40" t="s">
        <v>37</v>
      </c>
      <c r="G135" s="40" t="s">
        <v>96</v>
      </c>
      <c r="H135" s="40" t="s">
        <v>286</v>
      </c>
      <c r="I135" s="40" t="s">
        <v>286</v>
      </c>
      <c r="J135" s="40" t="s">
        <v>493</v>
      </c>
      <c r="K135" s="55">
        <v>80</v>
      </c>
      <c r="L135" s="55">
        <v>80</v>
      </c>
      <c r="M135" s="56"/>
      <c r="N135" s="56"/>
      <c r="O135" s="55">
        <f>L135+M135+N135</f>
        <v>80</v>
      </c>
      <c r="P135" s="41" t="s">
        <v>494</v>
      </c>
      <c r="Q135" s="41" t="s">
        <v>495</v>
      </c>
      <c r="R135" s="41">
        <v>75</v>
      </c>
      <c r="S135" s="41">
        <v>153</v>
      </c>
      <c r="T135" s="66" t="s">
        <v>34</v>
      </c>
      <c r="U135" s="65"/>
    </row>
    <row r="136" ht="45" spans="1:21">
      <c r="A136" s="40">
        <v>132</v>
      </c>
      <c r="B136" s="41" t="s">
        <v>66</v>
      </c>
      <c r="C136" s="41" t="s">
        <v>26</v>
      </c>
      <c r="D136" s="41" t="s">
        <v>496</v>
      </c>
      <c r="E136" s="41" t="s">
        <v>37</v>
      </c>
      <c r="F136" s="41" t="s">
        <v>96</v>
      </c>
      <c r="G136" s="41" t="s">
        <v>96</v>
      </c>
      <c r="H136" s="41" t="s">
        <v>286</v>
      </c>
      <c r="I136" s="41" t="s">
        <v>287</v>
      </c>
      <c r="J136" s="56" t="s">
        <v>497</v>
      </c>
      <c r="K136" s="56">
        <v>151</v>
      </c>
      <c r="L136" s="56">
        <v>151</v>
      </c>
      <c r="M136" s="56"/>
      <c r="N136" s="56"/>
      <c r="O136" s="55">
        <f>L136+M136+N136</f>
        <v>151</v>
      </c>
      <c r="P136" s="41" t="s">
        <v>498</v>
      </c>
      <c r="Q136" s="41" t="s">
        <v>499</v>
      </c>
      <c r="R136" s="41">
        <v>20</v>
      </c>
      <c r="S136" s="41">
        <v>60</v>
      </c>
      <c r="T136" s="66" t="s">
        <v>34</v>
      </c>
      <c r="U136" s="65"/>
    </row>
    <row r="137" ht="56.25" spans="1:21">
      <c r="A137" s="40">
        <v>133</v>
      </c>
      <c r="B137" s="41" t="s">
        <v>66</v>
      </c>
      <c r="C137" s="41" t="s">
        <v>500</v>
      </c>
      <c r="D137" s="41" t="s">
        <v>501</v>
      </c>
      <c r="E137" s="41" t="s">
        <v>37</v>
      </c>
      <c r="F137" s="41" t="s">
        <v>96</v>
      </c>
      <c r="G137" s="41" t="s">
        <v>96</v>
      </c>
      <c r="H137" s="41" t="s">
        <v>286</v>
      </c>
      <c r="I137" s="41" t="s">
        <v>287</v>
      </c>
      <c r="J137" s="41" t="s">
        <v>502</v>
      </c>
      <c r="K137" s="56">
        <v>140</v>
      </c>
      <c r="L137" s="56">
        <v>140</v>
      </c>
      <c r="M137" s="56"/>
      <c r="N137" s="56"/>
      <c r="O137" s="55">
        <f>L137+M137+N137</f>
        <v>140</v>
      </c>
      <c r="P137" s="41" t="s">
        <v>503</v>
      </c>
      <c r="Q137" s="41" t="s">
        <v>328</v>
      </c>
      <c r="R137" s="41">
        <v>122</v>
      </c>
      <c r="S137" s="41">
        <v>311</v>
      </c>
      <c r="T137" s="66" t="s">
        <v>34</v>
      </c>
      <c r="U137" s="65"/>
    </row>
    <row r="138" ht="82" customHeight="1" spans="1:21">
      <c r="A138" s="40">
        <v>134</v>
      </c>
      <c r="B138" s="40" t="s">
        <v>66</v>
      </c>
      <c r="C138" s="40" t="s">
        <v>26</v>
      </c>
      <c r="D138" s="40" t="s">
        <v>312</v>
      </c>
      <c r="E138" s="40" t="s">
        <v>37</v>
      </c>
      <c r="F138" s="40" t="s">
        <v>91</v>
      </c>
      <c r="G138" s="40" t="s">
        <v>91</v>
      </c>
      <c r="H138" s="40" t="s">
        <v>504</v>
      </c>
      <c r="I138" s="40" t="s">
        <v>505</v>
      </c>
      <c r="J138" s="40" t="s">
        <v>506</v>
      </c>
      <c r="K138" s="55">
        <v>70</v>
      </c>
      <c r="L138" s="55">
        <v>70</v>
      </c>
      <c r="M138" s="56"/>
      <c r="N138" s="56"/>
      <c r="O138" s="55">
        <f>L138+M138+N138</f>
        <v>70</v>
      </c>
      <c r="P138" s="41" t="s">
        <v>316</v>
      </c>
      <c r="Q138" s="41" t="s">
        <v>317</v>
      </c>
      <c r="R138" s="41">
        <v>98</v>
      </c>
      <c r="S138" s="41">
        <v>248</v>
      </c>
      <c r="T138" s="66" t="s">
        <v>34</v>
      </c>
      <c r="U138" s="65"/>
    </row>
    <row r="139" ht="45" spans="1:21">
      <c r="A139" s="40">
        <v>135</v>
      </c>
      <c r="B139" s="40" t="s">
        <v>66</v>
      </c>
      <c r="C139" s="40" t="s">
        <v>500</v>
      </c>
      <c r="D139" s="40" t="s">
        <v>507</v>
      </c>
      <c r="E139" s="40" t="s">
        <v>37</v>
      </c>
      <c r="F139" s="40" t="s">
        <v>91</v>
      </c>
      <c r="G139" s="40" t="s">
        <v>91</v>
      </c>
      <c r="H139" s="40" t="s">
        <v>508</v>
      </c>
      <c r="I139" s="70" t="s">
        <v>509</v>
      </c>
      <c r="J139" s="40" t="s">
        <v>510</v>
      </c>
      <c r="K139" s="57">
        <v>35</v>
      </c>
      <c r="L139" s="57">
        <v>35</v>
      </c>
      <c r="M139" s="56"/>
      <c r="N139" s="56"/>
      <c r="O139" s="55">
        <f t="shared" ref="O139:O202" si="4">L139+M139+N139</f>
        <v>35</v>
      </c>
      <c r="P139" s="70" t="s">
        <v>511</v>
      </c>
      <c r="Q139" s="41" t="s">
        <v>512</v>
      </c>
      <c r="R139" s="40">
        <v>20</v>
      </c>
      <c r="S139" s="40">
        <v>49</v>
      </c>
      <c r="T139" s="72" t="s">
        <v>34</v>
      </c>
      <c r="U139" s="65"/>
    </row>
    <row r="140" ht="56.25" spans="1:21">
      <c r="A140" s="40">
        <v>136</v>
      </c>
      <c r="B140" s="41" t="s">
        <v>66</v>
      </c>
      <c r="C140" s="40" t="s">
        <v>26</v>
      </c>
      <c r="D140" s="40" t="s">
        <v>513</v>
      </c>
      <c r="E140" s="40" t="s">
        <v>37</v>
      </c>
      <c r="F140" s="40" t="s">
        <v>291</v>
      </c>
      <c r="G140" s="40" t="s">
        <v>291</v>
      </c>
      <c r="H140" s="40" t="s">
        <v>514</v>
      </c>
      <c r="I140" s="40" t="s">
        <v>515</v>
      </c>
      <c r="J140" s="40" t="s">
        <v>516</v>
      </c>
      <c r="K140" s="55">
        <v>14</v>
      </c>
      <c r="L140" s="55">
        <v>14</v>
      </c>
      <c r="M140" s="55"/>
      <c r="N140" s="55"/>
      <c r="O140" s="55">
        <f t="shared" si="4"/>
        <v>14</v>
      </c>
      <c r="P140" s="46" t="s">
        <v>517</v>
      </c>
      <c r="Q140" s="41" t="s">
        <v>328</v>
      </c>
      <c r="R140" s="40">
        <v>3</v>
      </c>
      <c r="S140" s="40">
        <v>9</v>
      </c>
      <c r="T140" s="66" t="s">
        <v>34</v>
      </c>
      <c r="U140" s="65"/>
    </row>
    <row r="141" ht="56.25" spans="1:21">
      <c r="A141" s="40">
        <v>137</v>
      </c>
      <c r="B141" s="41" t="s">
        <v>66</v>
      </c>
      <c r="C141" s="40" t="s">
        <v>26</v>
      </c>
      <c r="D141" s="40" t="s">
        <v>518</v>
      </c>
      <c r="E141" s="40" t="s">
        <v>37</v>
      </c>
      <c r="F141" s="40" t="s">
        <v>291</v>
      </c>
      <c r="G141" s="40" t="s">
        <v>291</v>
      </c>
      <c r="H141" s="40" t="s">
        <v>514</v>
      </c>
      <c r="I141" s="40" t="s">
        <v>519</v>
      </c>
      <c r="J141" s="40" t="s">
        <v>520</v>
      </c>
      <c r="K141" s="55">
        <v>14.7</v>
      </c>
      <c r="L141" s="55">
        <v>14.7</v>
      </c>
      <c r="M141" s="55"/>
      <c r="N141" s="55"/>
      <c r="O141" s="55">
        <f t="shared" si="4"/>
        <v>14.7</v>
      </c>
      <c r="P141" s="46" t="s">
        <v>521</v>
      </c>
      <c r="Q141" s="41" t="s">
        <v>328</v>
      </c>
      <c r="R141" s="40">
        <v>5</v>
      </c>
      <c r="S141" s="40">
        <v>12</v>
      </c>
      <c r="T141" s="66" t="s">
        <v>34</v>
      </c>
      <c r="U141" s="65"/>
    </row>
    <row r="142" ht="56.25" spans="1:21">
      <c r="A142" s="40">
        <v>138</v>
      </c>
      <c r="B142" s="40" t="s">
        <v>66</v>
      </c>
      <c r="C142" s="40" t="s">
        <v>26</v>
      </c>
      <c r="D142" s="40" t="s">
        <v>522</v>
      </c>
      <c r="E142" s="40" t="s">
        <v>37</v>
      </c>
      <c r="F142" s="40" t="s">
        <v>297</v>
      </c>
      <c r="G142" s="40" t="s">
        <v>297</v>
      </c>
      <c r="H142" s="40" t="s">
        <v>523</v>
      </c>
      <c r="I142" s="40" t="s">
        <v>524</v>
      </c>
      <c r="J142" s="40" t="s">
        <v>525</v>
      </c>
      <c r="K142" s="56">
        <v>80.8</v>
      </c>
      <c r="L142" s="56">
        <v>80.8</v>
      </c>
      <c r="M142" s="56"/>
      <c r="N142" s="56"/>
      <c r="O142" s="55">
        <f t="shared" si="4"/>
        <v>80.8</v>
      </c>
      <c r="P142" s="46" t="s">
        <v>526</v>
      </c>
      <c r="Q142" s="41" t="s">
        <v>328</v>
      </c>
      <c r="R142" s="41">
        <v>215</v>
      </c>
      <c r="S142" s="41">
        <v>681</v>
      </c>
      <c r="T142" s="66" t="s">
        <v>34</v>
      </c>
      <c r="U142" s="65"/>
    </row>
    <row r="143" ht="56.25" spans="1:21">
      <c r="A143" s="40">
        <v>139</v>
      </c>
      <c r="B143" s="41" t="s">
        <v>66</v>
      </c>
      <c r="C143" s="40" t="s">
        <v>26</v>
      </c>
      <c r="D143" s="40" t="s">
        <v>527</v>
      </c>
      <c r="E143" s="40" t="s">
        <v>37</v>
      </c>
      <c r="F143" s="40" t="s">
        <v>297</v>
      </c>
      <c r="G143" s="40" t="s">
        <v>297</v>
      </c>
      <c r="H143" s="40" t="s">
        <v>523</v>
      </c>
      <c r="I143" s="40" t="s">
        <v>528</v>
      </c>
      <c r="J143" s="40" t="s">
        <v>529</v>
      </c>
      <c r="K143" s="56">
        <v>16</v>
      </c>
      <c r="L143" s="56">
        <v>16</v>
      </c>
      <c r="M143" s="55"/>
      <c r="N143" s="55"/>
      <c r="O143" s="55">
        <f t="shared" si="4"/>
        <v>16</v>
      </c>
      <c r="P143" s="46" t="s">
        <v>530</v>
      </c>
      <c r="Q143" s="41" t="s">
        <v>328</v>
      </c>
      <c r="R143" s="40">
        <v>62</v>
      </c>
      <c r="S143" s="40">
        <v>201</v>
      </c>
      <c r="T143" s="66" t="s">
        <v>34</v>
      </c>
      <c r="U143" s="65"/>
    </row>
    <row r="144" ht="56.25" spans="1:21">
      <c r="A144" s="40">
        <v>140</v>
      </c>
      <c r="B144" s="41" t="s">
        <v>66</v>
      </c>
      <c r="C144" s="41" t="s">
        <v>26</v>
      </c>
      <c r="D144" s="41" t="s">
        <v>531</v>
      </c>
      <c r="E144" s="40" t="s">
        <v>37</v>
      </c>
      <c r="F144" s="40" t="s">
        <v>297</v>
      </c>
      <c r="G144" s="41" t="s">
        <v>297</v>
      </c>
      <c r="H144" s="41" t="s">
        <v>300</v>
      </c>
      <c r="I144" s="41" t="s">
        <v>532</v>
      </c>
      <c r="J144" s="41" t="s">
        <v>533</v>
      </c>
      <c r="K144" s="57">
        <v>50</v>
      </c>
      <c r="L144" s="57">
        <v>50</v>
      </c>
      <c r="M144" s="56"/>
      <c r="N144" s="56"/>
      <c r="O144" s="55">
        <f t="shared" si="4"/>
        <v>50</v>
      </c>
      <c r="P144" s="41" t="s">
        <v>534</v>
      </c>
      <c r="Q144" s="41" t="s">
        <v>328</v>
      </c>
      <c r="R144" s="41">
        <v>123</v>
      </c>
      <c r="S144" s="41">
        <v>342</v>
      </c>
      <c r="T144" s="66" t="s">
        <v>34</v>
      </c>
      <c r="U144" s="65"/>
    </row>
    <row r="145" ht="56.25" spans="1:21">
      <c r="A145" s="40">
        <v>141</v>
      </c>
      <c r="B145" s="41" t="s">
        <v>66</v>
      </c>
      <c r="C145" s="41" t="s">
        <v>26</v>
      </c>
      <c r="D145" s="41" t="s">
        <v>535</v>
      </c>
      <c r="E145" s="41" t="s">
        <v>37</v>
      </c>
      <c r="F145" s="41" t="s">
        <v>267</v>
      </c>
      <c r="G145" s="41" t="s">
        <v>267</v>
      </c>
      <c r="H145" s="41" t="s">
        <v>536</v>
      </c>
      <c r="I145" s="41" t="s">
        <v>537</v>
      </c>
      <c r="J145" s="41" t="s">
        <v>538</v>
      </c>
      <c r="K145" s="56">
        <v>133</v>
      </c>
      <c r="L145" s="56">
        <v>133</v>
      </c>
      <c r="M145" s="56"/>
      <c r="N145" s="56"/>
      <c r="O145" s="55">
        <f t="shared" si="4"/>
        <v>133</v>
      </c>
      <c r="P145" s="41" t="s">
        <v>539</v>
      </c>
      <c r="Q145" s="41" t="s">
        <v>328</v>
      </c>
      <c r="R145" s="41">
        <v>10</v>
      </c>
      <c r="S145" s="41">
        <v>22</v>
      </c>
      <c r="T145" s="66" t="s">
        <v>34</v>
      </c>
      <c r="U145" s="65"/>
    </row>
    <row r="146" ht="56.25" spans="1:21">
      <c r="A146" s="40">
        <v>142</v>
      </c>
      <c r="B146" s="41" t="s">
        <v>66</v>
      </c>
      <c r="C146" s="41" t="s">
        <v>26</v>
      </c>
      <c r="D146" s="41" t="s">
        <v>540</v>
      </c>
      <c r="E146" s="41" t="s">
        <v>37</v>
      </c>
      <c r="F146" s="41" t="s">
        <v>267</v>
      </c>
      <c r="G146" s="41" t="s">
        <v>267</v>
      </c>
      <c r="H146" s="41" t="s">
        <v>536</v>
      </c>
      <c r="I146" s="41" t="s">
        <v>541</v>
      </c>
      <c r="J146" s="41" t="s">
        <v>542</v>
      </c>
      <c r="K146" s="56">
        <v>70</v>
      </c>
      <c r="L146" s="56">
        <v>70</v>
      </c>
      <c r="M146" s="56"/>
      <c r="N146" s="56"/>
      <c r="O146" s="55">
        <f t="shared" si="4"/>
        <v>70</v>
      </c>
      <c r="P146" s="41" t="s">
        <v>543</v>
      </c>
      <c r="Q146" s="41" t="s">
        <v>328</v>
      </c>
      <c r="R146" s="41">
        <v>9</v>
      </c>
      <c r="S146" s="41">
        <v>22</v>
      </c>
      <c r="T146" s="66" t="s">
        <v>34</v>
      </c>
      <c r="U146" s="65"/>
    </row>
    <row r="147" s="28" customFormat="1" ht="70" customHeight="1" spans="1:21">
      <c r="A147" s="40">
        <v>143</v>
      </c>
      <c r="B147" s="41" t="s">
        <v>35</v>
      </c>
      <c r="C147" s="41" t="s">
        <v>26</v>
      </c>
      <c r="D147" s="41" t="s">
        <v>544</v>
      </c>
      <c r="E147" s="41" t="s">
        <v>545</v>
      </c>
      <c r="F147" s="41" t="s">
        <v>138</v>
      </c>
      <c r="G147" s="41" t="s">
        <v>138</v>
      </c>
      <c r="H147" s="41" t="s">
        <v>144</v>
      </c>
      <c r="I147" s="41" t="s">
        <v>144</v>
      </c>
      <c r="J147" s="41" t="s">
        <v>546</v>
      </c>
      <c r="K147" s="56">
        <v>255</v>
      </c>
      <c r="L147" s="56">
        <v>76.5</v>
      </c>
      <c r="M147" s="56"/>
      <c r="N147" s="56">
        <v>178.5</v>
      </c>
      <c r="O147" s="55">
        <f t="shared" si="4"/>
        <v>255</v>
      </c>
      <c r="P147" s="41" t="s">
        <v>547</v>
      </c>
      <c r="Q147" s="41" t="s">
        <v>548</v>
      </c>
      <c r="R147" s="41">
        <v>882</v>
      </c>
      <c r="S147" s="41">
        <v>3766</v>
      </c>
      <c r="T147" s="66" t="s">
        <v>34</v>
      </c>
      <c r="U147" s="65"/>
    </row>
    <row r="148" s="33" customFormat="1" ht="70" customHeight="1" spans="1:21">
      <c r="A148" s="40">
        <v>144</v>
      </c>
      <c r="B148" s="48" t="s">
        <v>35</v>
      </c>
      <c r="C148" s="66" t="s">
        <v>26</v>
      </c>
      <c r="D148" s="66" t="s">
        <v>549</v>
      </c>
      <c r="E148" s="66" t="s">
        <v>545</v>
      </c>
      <c r="F148" s="41" t="s">
        <v>150</v>
      </c>
      <c r="G148" s="66" t="s">
        <v>150</v>
      </c>
      <c r="H148" s="66" t="s">
        <v>151</v>
      </c>
      <c r="I148" s="66" t="s">
        <v>151</v>
      </c>
      <c r="J148" s="66" t="s">
        <v>550</v>
      </c>
      <c r="K148" s="56">
        <v>84</v>
      </c>
      <c r="L148" s="56">
        <v>25.2</v>
      </c>
      <c r="M148" s="56"/>
      <c r="N148" s="56">
        <v>58.8</v>
      </c>
      <c r="O148" s="55">
        <f t="shared" si="4"/>
        <v>84</v>
      </c>
      <c r="P148" s="41" t="s">
        <v>551</v>
      </c>
      <c r="Q148" s="41" t="s">
        <v>548</v>
      </c>
      <c r="R148" s="42">
        <v>212</v>
      </c>
      <c r="S148" s="42">
        <v>596</v>
      </c>
      <c r="T148" s="66" t="s">
        <v>34</v>
      </c>
      <c r="U148" s="65"/>
    </row>
    <row r="149" s="27" customFormat="1" ht="70" customHeight="1" spans="1:21">
      <c r="A149" s="40">
        <v>145</v>
      </c>
      <c r="B149" s="41" t="s">
        <v>35</v>
      </c>
      <c r="C149" s="41" t="s">
        <v>26</v>
      </c>
      <c r="D149" s="41" t="s">
        <v>552</v>
      </c>
      <c r="E149" s="41" t="s">
        <v>545</v>
      </c>
      <c r="F149" s="41" t="s">
        <v>150</v>
      </c>
      <c r="G149" s="41" t="s">
        <v>150</v>
      </c>
      <c r="H149" s="41" t="s">
        <v>162</v>
      </c>
      <c r="I149" s="41" t="s">
        <v>162</v>
      </c>
      <c r="J149" s="41" t="s">
        <v>553</v>
      </c>
      <c r="K149" s="56">
        <v>140</v>
      </c>
      <c r="L149" s="56">
        <v>42</v>
      </c>
      <c r="M149" s="56"/>
      <c r="N149" s="56">
        <v>98</v>
      </c>
      <c r="O149" s="55">
        <f t="shared" si="4"/>
        <v>140</v>
      </c>
      <c r="P149" s="41" t="s">
        <v>554</v>
      </c>
      <c r="Q149" s="41" t="s">
        <v>555</v>
      </c>
      <c r="R149" s="41">
        <v>169</v>
      </c>
      <c r="S149" s="41">
        <v>454</v>
      </c>
      <c r="T149" s="66" t="s">
        <v>34</v>
      </c>
      <c r="U149" s="65"/>
    </row>
    <row r="150" s="33" customFormat="1" ht="70" customHeight="1" spans="1:21">
      <c r="A150" s="40">
        <v>146</v>
      </c>
      <c r="B150" s="41" t="s">
        <v>35</v>
      </c>
      <c r="C150" s="66" t="s">
        <v>26</v>
      </c>
      <c r="D150" s="66" t="s">
        <v>556</v>
      </c>
      <c r="E150" s="66" t="s">
        <v>545</v>
      </c>
      <c r="F150" s="66" t="s">
        <v>150</v>
      </c>
      <c r="G150" s="66" t="s">
        <v>150</v>
      </c>
      <c r="H150" s="66" t="s">
        <v>330</v>
      </c>
      <c r="I150" s="66" t="s">
        <v>330</v>
      </c>
      <c r="J150" s="66" t="s">
        <v>557</v>
      </c>
      <c r="K150" s="56">
        <v>74</v>
      </c>
      <c r="L150" s="56">
        <v>22.2</v>
      </c>
      <c r="M150" s="56"/>
      <c r="N150" s="56">
        <v>51.8</v>
      </c>
      <c r="O150" s="55">
        <f t="shared" si="4"/>
        <v>74</v>
      </c>
      <c r="P150" s="41" t="s">
        <v>558</v>
      </c>
      <c r="Q150" s="41" t="s">
        <v>548</v>
      </c>
      <c r="R150" s="40">
        <v>126</v>
      </c>
      <c r="S150" s="40">
        <v>366</v>
      </c>
      <c r="T150" s="66" t="s">
        <v>34</v>
      </c>
      <c r="U150" s="65"/>
    </row>
    <row r="151" s="29" customFormat="1" ht="150" customHeight="1" spans="1:21">
      <c r="A151" s="40">
        <v>147</v>
      </c>
      <c r="B151" s="41" t="s">
        <v>35</v>
      </c>
      <c r="C151" s="41" t="s">
        <v>26</v>
      </c>
      <c r="D151" s="41" t="s">
        <v>559</v>
      </c>
      <c r="E151" s="41" t="s">
        <v>545</v>
      </c>
      <c r="F151" s="41" t="s">
        <v>203</v>
      </c>
      <c r="G151" s="41" t="s">
        <v>203</v>
      </c>
      <c r="H151" s="41" t="s">
        <v>560</v>
      </c>
      <c r="I151" s="41" t="s">
        <v>560</v>
      </c>
      <c r="J151" s="41" t="s">
        <v>561</v>
      </c>
      <c r="K151" s="56">
        <v>150</v>
      </c>
      <c r="L151" s="56">
        <v>45</v>
      </c>
      <c r="M151" s="56"/>
      <c r="N151" s="56">
        <v>105</v>
      </c>
      <c r="O151" s="55">
        <f t="shared" si="4"/>
        <v>150</v>
      </c>
      <c r="P151" s="41" t="s">
        <v>562</v>
      </c>
      <c r="Q151" s="41" t="s">
        <v>548</v>
      </c>
      <c r="R151" s="41">
        <v>91</v>
      </c>
      <c r="S151" s="41">
        <v>293</v>
      </c>
      <c r="T151" s="41" t="s">
        <v>34</v>
      </c>
      <c r="U151" s="65"/>
    </row>
    <row r="152" s="29" customFormat="1" ht="70" customHeight="1" spans="1:21">
      <c r="A152" s="40">
        <v>148</v>
      </c>
      <c r="B152" s="41" t="s">
        <v>35</v>
      </c>
      <c r="C152" s="41" t="s">
        <v>26</v>
      </c>
      <c r="D152" s="41" t="s">
        <v>563</v>
      </c>
      <c r="E152" s="41" t="s">
        <v>545</v>
      </c>
      <c r="F152" s="41" t="s">
        <v>241</v>
      </c>
      <c r="G152" s="41" t="s">
        <v>241</v>
      </c>
      <c r="H152" s="40" t="s">
        <v>564</v>
      </c>
      <c r="I152" s="40" t="s">
        <v>564</v>
      </c>
      <c r="J152" s="41" t="s">
        <v>565</v>
      </c>
      <c r="K152" s="56">
        <v>21</v>
      </c>
      <c r="L152" s="56">
        <v>6.3</v>
      </c>
      <c r="M152" s="56"/>
      <c r="N152" s="56">
        <v>14.7</v>
      </c>
      <c r="O152" s="55">
        <f t="shared" si="4"/>
        <v>21</v>
      </c>
      <c r="P152" s="41" t="s">
        <v>566</v>
      </c>
      <c r="Q152" s="41" t="s">
        <v>548</v>
      </c>
      <c r="R152" s="41">
        <v>200</v>
      </c>
      <c r="S152" s="41">
        <v>635</v>
      </c>
      <c r="T152" s="46" t="s">
        <v>34</v>
      </c>
      <c r="U152" s="65"/>
    </row>
    <row r="153" s="29" customFormat="1" ht="70" customHeight="1" spans="1:21">
      <c r="A153" s="40">
        <v>149</v>
      </c>
      <c r="B153" s="41" t="s">
        <v>35</v>
      </c>
      <c r="C153" s="41" t="s">
        <v>26</v>
      </c>
      <c r="D153" s="66" t="s">
        <v>567</v>
      </c>
      <c r="E153" s="66" t="s">
        <v>545</v>
      </c>
      <c r="F153" s="41" t="s">
        <v>91</v>
      </c>
      <c r="G153" s="41" t="s">
        <v>91</v>
      </c>
      <c r="H153" s="41" t="s">
        <v>92</v>
      </c>
      <c r="I153" s="41" t="s">
        <v>92</v>
      </c>
      <c r="J153" s="41" t="s">
        <v>568</v>
      </c>
      <c r="K153" s="56">
        <v>30</v>
      </c>
      <c r="L153" s="56">
        <v>9</v>
      </c>
      <c r="M153" s="56"/>
      <c r="N153" s="56">
        <v>21</v>
      </c>
      <c r="O153" s="55">
        <f t="shared" si="4"/>
        <v>30</v>
      </c>
      <c r="P153" s="41" t="s">
        <v>569</v>
      </c>
      <c r="Q153" s="41" t="s">
        <v>548</v>
      </c>
      <c r="R153" s="41">
        <v>56</v>
      </c>
      <c r="S153" s="41">
        <v>153</v>
      </c>
      <c r="T153" s="66" t="s">
        <v>34</v>
      </c>
      <c r="U153" s="65"/>
    </row>
    <row r="154" s="29" customFormat="1" ht="70" customHeight="1" spans="1:21">
      <c r="A154" s="40">
        <v>150</v>
      </c>
      <c r="B154" s="41" t="s">
        <v>35</v>
      </c>
      <c r="C154" s="41" t="s">
        <v>26</v>
      </c>
      <c r="D154" s="41" t="s">
        <v>544</v>
      </c>
      <c r="E154" s="41" t="s">
        <v>545</v>
      </c>
      <c r="F154" s="41" t="s">
        <v>267</v>
      </c>
      <c r="G154" s="41" t="s">
        <v>267</v>
      </c>
      <c r="H154" s="42" t="s">
        <v>268</v>
      </c>
      <c r="I154" s="42" t="s">
        <v>268</v>
      </c>
      <c r="J154" s="41" t="s">
        <v>570</v>
      </c>
      <c r="K154" s="56">
        <v>60.7</v>
      </c>
      <c r="L154" s="56">
        <v>18.2</v>
      </c>
      <c r="M154" s="56"/>
      <c r="N154" s="56">
        <v>42.5</v>
      </c>
      <c r="O154" s="55">
        <f t="shared" si="4"/>
        <v>60.7</v>
      </c>
      <c r="P154" s="41" t="s">
        <v>547</v>
      </c>
      <c r="Q154" s="41" t="s">
        <v>548</v>
      </c>
      <c r="R154" s="41">
        <v>65</v>
      </c>
      <c r="S154" s="41">
        <v>145</v>
      </c>
      <c r="T154" s="66" t="s">
        <v>34</v>
      </c>
      <c r="U154" s="65"/>
    </row>
    <row r="155" s="29" customFormat="1" ht="67.5" spans="1:21">
      <c r="A155" s="40">
        <v>151</v>
      </c>
      <c r="B155" s="48" t="s">
        <v>35</v>
      </c>
      <c r="C155" s="41" t="s">
        <v>26</v>
      </c>
      <c r="D155" s="41" t="s">
        <v>571</v>
      </c>
      <c r="E155" s="41" t="s">
        <v>572</v>
      </c>
      <c r="F155" s="41" t="s">
        <v>150</v>
      </c>
      <c r="G155" s="41" t="s">
        <v>150</v>
      </c>
      <c r="H155" s="41" t="s">
        <v>151</v>
      </c>
      <c r="I155" s="41" t="s">
        <v>573</v>
      </c>
      <c r="J155" s="41" t="s">
        <v>574</v>
      </c>
      <c r="K155" s="56">
        <v>935</v>
      </c>
      <c r="L155" s="56">
        <v>600</v>
      </c>
      <c r="M155" s="56"/>
      <c r="N155" s="56">
        <v>335</v>
      </c>
      <c r="O155" s="55">
        <f t="shared" si="4"/>
        <v>935</v>
      </c>
      <c r="P155" s="41" t="s">
        <v>575</v>
      </c>
      <c r="Q155" s="41" t="s">
        <v>576</v>
      </c>
      <c r="R155" s="41">
        <v>212</v>
      </c>
      <c r="S155" s="41">
        <v>596</v>
      </c>
      <c r="T155" s="66" t="s">
        <v>34</v>
      </c>
      <c r="U155" s="65"/>
    </row>
    <row r="156" s="29" customFormat="1" ht="56.25" spans="1:21">
      <c r="A156" s="40">
        <v>152</v>
      </c>
      <c r="B156" s="48" t="s">
        <v>35</v>
      </c>
      <c r="C156" s="41" t="s">
        <v>26</v>
      </c>
      <c r="D156" s="41" t="s">
        <v>577</v>
      </c>
      <c r="E156" s="41" t="s">
        <v>572</v>
      </c>
      <c r="F156" s="73" t="s">
        <v>192</v>
      </c>
      <c r="G156" s="42" t="s">
        <v>192</v>
      </c>
      <c r="H156" s="42" t="s">
        <v>578</v>
      </c>
      <c r="I156" s="42" t="s">
        <v>578</v>
      </c>
      <c r="J156" s="41" t="s">
        <v>579</v>
      </c>
      <c r="K156" s="56">
        <v>45</v>
      </c>
      <c r="L156" s="56">
        <v>45</v>
      </c>
      <c r="M156" s="56"/>
      <c r="N156" s="56"/>
      <c r="O156" s="55">
        <f t="shared" si="4"/>
        <v>45</v>
      </c>
      <c r="P156" s="41" t="s">
        <v>580</v>
      </c>
      <c r="Q156" s="42" t="s">
        <v>581</v>
      </c>
      <c r="R156" s="42">
        <v>52</v>
      </c>
      <c r="S156" s="42">
        <v>128</v>
      </c>
      <c r="T156" s="66" t="s">
        <v>34</v>
      </c>
      <c r="U156" s="65"/>
    </row>
    <row r="157" s="29" customFormat="1" ht="80" customHeight="1" spans="1:21">
      <c r="A157" s="40">
        <v>153</v>
      </c>
      <c r="B157" s="48" t="s">
        <v>35</v>
      </c>
      <c r="C157" s="41" t="s">
        <v>26</v>
      </c>
      <c r="D157" s="41" t="s">
        <v>582</v>
      </c>
      <c r="E157" s="41" t="s">
        <v>572</v>
      </c>
      <c r="F157" s="41" t="s">
        <v>203</v>
      </c>
      <c r="G157" s="41" t="s">
        <v>203</v>
      </c>
      <c r="H157" s="41" t="s">
        <v>583</v>
      </c>
      <c r="I157" s="41" t="s">
        <v>584</v>
      </c>
      <c r="J157" s="41" t="s">
        <v>585</v>
      </c>
      <c r="K157" s="56">
        <v>210</v>
      </c>
      <c r="L157" s="56">
        <v>210</v>
      </c>
      <c r="M157" s="56"/>
      <c r="N157" s="56"/>
      <c r="O157" s="55">
        <f t="shared" si="4"/>
        <v>210</v>
      </c>
      <c r="P157" s="41" t="s">
        <v>586</v>
      </c>
      <c r="Q157" s="41" t="s">
        <v>587</v>
      </c>
      <c r="R157" s="41">
        <v>117</v>
      </c>
      <c r="S157" s="41">
        <v>317</v>
      </c>
      <c r="T157" s="66" t="s">
        <v>34</v>
      </c>
      <c r="U157" s="65"/>
    </row>
    <row r="158" s="29" customFormat="1" ht="33.75" spans="1:21">
      <c r="A158" s="40">
        <v>154</v>
      </c>
      <c r="B158" s="48" t="s">
        <v>66</v>
      </c>
      <c r="C158" s="41" t="s">
        <v>196</v>
      </c>
      <c r="D158" s="41" t="s">
        <v>588</v>
      </c>
      <c r="E158" s="41" t="s">
        <v>589</v>
      </c>
      <c r="F158" s="74" t="s">
        <v>138</v>
      </c>
      <c r="G158" s="41" t="s">
        <v>138</v>
      </c>
      <c r="H158" s="41" t="s">
        <v>590</v>
      </c>
      <c r="I158" s="41" t="s">
        <v>591</v>
      </c>
      <c r="J158" s="41" t="s">
        <v>592</v>
      </c>
      <c r="K158" s="56">
        <v>21.7</v>
      </c>
      <c r="L158" s="56">
        <v>21.7</v>
      </c>
      <c r="M158" s="56"/>
      <c r="N158" s="56"/>
      <c r="O158" s="55">
        <f t="shared" si="4"/>
        <v>21.7</v>
      </c>
      <c r="P158" s="41" t="s">
        <v>593</v>
      </c>
      <c r="Q158" s="41" t="s">
        <v>89</v>
      </c>
      <c r="R158" s="41">
        <v>8</v>
      </c>
      <c r="S158" s="41">
        <v>22</v>
      </c>
      <c r="T158" s="66" t="s">
        <v>34</v>
      </c>
      <c r="U158" s="65"/>
    </row>
    <row r="159" s="29" customFormat="1" ht="33.75" spans="1:21">
      <c r="A159" s="40">
        <v>155</v>
      </c>
      <c r="B159" s="48" t="s">
        <v>66</v>
      </c>
      <c r="C159" s="41" t="s">
        <v>196</v>
      </c>
      <c r="D159" s="41" t="s">
        <v>594</v>
      </c>
      <c r="E159" s="41" t="s">
        <v>589</v>
      </c>
      <c r="F159" s="74" t="s">
        <v>138</v>
      </c>
      <c r="G159" s="41" t="s">
        <v>138</v>
      </c>
      <c r="H159" s="41" t="s">
        <v>590</v>
      </c>
      <c r="I159" s="41" t="s">
        <v>595</v>
      </c>
      <c r="J159" s="41" t="s">
        <v>596</v>
      </c>
      <c r="K159" s="56">
        <v>24.5</v>
      </c>
      <c r="L159" s="56">
        <v>24.5</v>
      </c>
      <c r="M159" s="56"/>
      <c r="N159" s="56"/>
      <c r="O159" s="55">
        <f t="shared" si="4"/>
        <v>24.5</v>
      </c>
      <c r="P159" s="41" t="s">
        <v>597</v>
      </c>
      <c r="Q159" s="41" t="s">
        <v>89</v>
      </c>
      <c r="R159" s="41">
        <v>10</v>
      </c>
      <c r="S159" s="41">
        <v>29</v>
      </c>
      <c r="T159" s="66" t="s">
        <v>34</v>
      </c>
      <c r="U159" s="65"/>
    </row>
    <row r="160" s="29" customFormat="1" ht="33.75" spans="1:21">
      <c r="A160" s="40">
        <v>156</v>
      </c>
      <c r="B160" s="41" t="s">
        <v>66</v>
      </c>
      <c r="C160" s="41" t="s">
        <v>26</v>
      </c>
      <c r="D160" s="41" t="s">
        <v>598</v>
      </c>
      <c r="E160" s="41" t="s">
        <v>589</v>
      </c>
      <c r="F160" s="41" t="s">
        <v>138</v>
      </c>
      <c r="G160" s="41" t="s">
        <v>138</v>
      </c>
      <c r="H160" s="41" t="s">
        <v>599</v>
      </c>
      <c r="I160" s="41" t="s">
        <v>600</v>
      </c>
      <c r="J160" s="41" t="s">
        <v>601</v>
      </c>
      <c r="K160" s="56">
        <v>36.3</v>
      </c>
      <c r="L160" s="56">
        <v>36.3</v>
      </c>
      <c r="M160" s="56"/>
      <c r="N160" s="56"/>
      <c r="O160" s="55">
        <f t="shared" si="4"/>
        <v>36.3</v>
      </c>
      <c r="P160" s="41" t="s">
        <v>602</v>
      </c>
      <c r="Q160" s="41" t="s">
        <v>89</v>
      </c>
      <c r="R160" s="41">
        <v>11</v>
      </c>
      <c r="S160" s="41">
        <v>29</v>
      </c>
      <c r="T160" s="66" t="s">
        <v>34</v>
      </c>
      <c r="U160" s="65"/>
    </row>
    <row r="161" s="29" customFormat="1" ht="33.75" spans="1:21">
      <c r="A161" s="40">
        <v>157</v>
      </c>
      <c r="B161" s="48" t="s">
        <v>66</v>
      </c>
      <c r="C161" s="41" t="s">
        <v>196</v>
      </c>
      <c r="D161" s="41" t="s">
        <v>603</v>
      </c>
      <c r="E161" s="41" t="s">
        <v>589</v>
      </c>
      <c r="F161" s="74" t="s">
        <v>138</v>
      </c>
      <c r="G161" s="41" t="s">
        <v>138</v>
      </c>
      <c r="H161" s="41" t="s">
        <v>604</v>
      </c>
      <c r="I161" s="41" t="s">
        <v>605</v>
      </c>
      <c r="J161" s="41" t="s">
        <v>606</v>
      </c>
      <c r="K161" s="56">
        <v>9.2</v>
      </c>
      <c r="L161" s="56">
        <v>9.2</v>
      </c>
      <c r="M161" s="56"/>
      <c r="N161" s="56"/>
      <c r="O161" s="55">
        <f t="shared" si="4"/>
        <v>9.2</v>
      </c>
      <c r="P161" s="41" t="s">
        <v>607</v>
      </c>
      <c r="Q161" s="41" t="s">
        <v>89</v>
      </c>
      <c r="R161" s="41">
        <v>22</v>
      </c>
      <c r="S161" s="41">
        <v>88</v>
      </c>
      <c r="T161" s="66" t="s">
        <v>34</v>
      </c>
      <c r="U161" s="65"/>
    </row>
    <row r="162" s="27" customFormat="1" ht="33.75" spans="1:21">
      <c r="A162" s="40">
        <v>158</v>
      </c>
      <c r="B162" s="48" t="s">
        <v>66</v>
      </c>
      <c r="C162" s="41" t="s">
        <v>26</v>
      </c>
      <c r="D162" s="41" t="s">
        <v>608</v>
      </c>
      <c r="E162" s="41" t="s">
        <v>589</v>
      </c>
      <c r="F162" s="74" t="s">
        <v>138</v>
      </c>
      <c r="G162" s="41" t="s">
        <v>138</v>
      </c>
      <c r="H162" s="41" t="s">
        <v>609</v>
      </c>
      <c r="I162" s="41" t="s">
        <v>610</v>
      </c>
      <c r="J162" s="41" t="s">
        <v>611</v>
      </c>
      <c r="K162" s="56">
        <v>18.3</v>
      </c>
      <c r="L162" s="56">
        <v>18.3</v>
      </c>
      <c r="M162" s="56"/>
      <c r="N162" s="56"/>
      <c r="O162" s="55">
        <f t="shared" si="4"/>
        <v>18.3</v>
      </c>
      <c r="P162" s="41" t="s">
        <v>612</v>
      </c>
      <c r="Q162" s="41" t="s">
        <v>89</v>
      </c>
      <c r="R162" s="41">
        <v>20</v>
      </c>
      <c r="S162" s="41">
        <v>62</v>
      </c>
      <c r="T162" s="66" t="s">
        <v>34</v>
      </c>
      <c r="U162" s="65"/>
    </row>
    <row r="163" s="27" customFormat="1" ht="33.75" spans="1:21">
      <c r="A163" s="40">
        <v>159</v>
      </c>
      <c r="B163" s="48" t="s">
        <v>66</v>
      </c>
      <c r="C163" s="41" t="s">
        <v>196</v>
      </c>
      <c r="D163" s="41" t="s">
        <v>613</v>
      </c>
      <c r="E163" s="41" t="s">
        <v>589</v>
      </c>
      <c r="F163" s="41" t="s">
        <v>138</v>
      </c>
      <c r="G163" s="41" t="s">
        <v>138</v>
      </c>
      <c r="H163" s="41" t="s">
        <v>614</v>
      </c>
      <c r="I163" s="41" t="s">
        <v>615</v>
      </c>
      <c r="J163" s="41" t="s">
        <v>616</v>
      </c>
      <c r="K163" s="56">
        <v>14.1</v>
      </c>
      <c r="L163" s="56">
        <v>14.1</v>
      </c>
      <c r="M163" s="56"/>
      <c r="N163" s="56"/>
      <c r="O163" s="55">
        <f t="shared" si="4"/>
        <v>14.1</v>
      </c>
      <c r="P163" s="41" t="s">
        <v>617</v>
      </c>
      <c r="Q163" s="41" t="s">
        <v>89</v>
      </c>
      <c r="R163" s="41">
        <v>30</v>
      </c>
      <c r="S163" s="41">
        <v>125</v>
      </c>
      <c r="T163" s="66" t="s">
        <v>34</v>
      </c>
      <c r="U163" s="65"/>
    </row>
    <row r="164" s="27" customFormat="1" ht="33.75" spans="1:21">
      <c r="A164" s="40">
        <v>160</v>
      </c>
      <c r="B164" s="48" t="s">
        <v>66</v>
      </c>
      <c r="C164" s="41" t="s">
        <v>196</v>
      </c>
      <c r="D164" s="41" t="s">
        <v>618</v>
      </c>
      <c r="E164" s="41" t="s">
        <v>589</v>
      </c>
      <c r="F164" s="41" t="s">
        <v>138</v>
      </c>
      <c r="G164" s="41" t="s">
        <v>138</v>
      </c>
      <c r="H164" s="41" t="s">
        <v>614</v>
      </c>
      <c r="I164" s="41" t="s">
        <v>619</v>
      </c>
      <c r="J164" s="41" t="s">
        <v>620</v>
      </c>
      <c r="K164" s="56">
        <v>10.6</v>
      </c>
      <c r="L164" s="56">
        <v>10.6</v>
      </c>
      <c r="M164" s="56"/>
      <c r="N164" s="56"/>
      <c r="O164" s="55">
        <f t="shared" si="4"/>
        <v>10.6</v>
      </c>
      <c r="P164" s="41" t="s">
        <v>621</v>
      </c>
      <c r="Q164" s="41" t="s">
        <v>89</v>
      </c>
      <c r="R164" s="41">
        <v>15</v>
      </c>
      <c r="S164" s="41">
        <v>65</v>
      </c>
      <c r="T164" s="66" t="s">
        <v>34</v>
      </c>
      <c r="U164" s="65"/>
    </row>
    <row r="165" s="27" customFormat="1" ht="33.75" spans="1:21">
      <c r="A165" s="40">
        <v>161</v>
      </c>
      <c r="B165" s="41" t="s">
        <v>66</v>
      </c>
      <c r="C165" s="41" t="s">
        <v>196</v>
      </c>
      <c r="D165" s="41" t="s">
        <v>622</v>
      </c>
      <c r="E165" s="41" t="s">
        <v>589</v>
      </c>
      <c r="F165" s="41" t="s">
        <v>150</v>
      </c>
      <c r="G165" s="41" t="s">
        <v>150</v>
      </c>
      <c r="H165" s="42" t="s">
        <v>162</v>
      </c>
      <c r="I165" s="41" t="s">
        <v>623</v>
      </c>
      <c r="J165" s="41" t="s">
        <v>624</v>
      </c>
      <c r="K165" s="56">
        <v>57.6</v>
      </c>
      <c r="L165" s="56">
        <v>57.6</v>
      </c>
      <c r="M165" s="56"/>
      <c r="N165" s="56"/>
      <c r="O165" s="55">
        <f t="shared" si="4"/>
        <v>57.6</v>
      </c>
      <c r="P165" s="41" t="s">
        <v>625</v>
      </c>
      <c r="Q165" s="41" t="s">
        <v>89</v>
      </c>
      <c r="R165" s="41">
        <v>76</v>
      </c>
      <c r="S165" s="41">
        <v>337</v>
      </c>
      <c r="T165" s="66" t="s">
        <v>34</v>
      </c>
      <c r="U165" s="65"/>
    </row>
    <row r="166" s="29" customFormat="1" ht="33.75" spans="1:21">
      <c r="A166" s="40">
        <v>162</v>
      </c>
      <c r="B166" s="41" t="s">
        <v>66</v>
      </c>
      <c r="C166" s="41" t="s">
        <v>500</v>
      </c>
      <c r="D166" s="41" t="s">
        <v>626</v>
      </c>
      <c r="E166" s="41" t="s">
        <v>589</v>
      </c>
      <c r="F166" s="41" t="s">
        <v>150</v>
      </c>
      <c r="G166" s="41" t="s">
        <v>150</v>
      </c>
      <c r="H166" s="41" t="s">
        <v>162</v>
      </c>
      <c r="I166" s="41" t="s">
        <v>627</v>
      </c>
      <c r="J166" s="41" t="s">
        <v>628</v>
      </c>
      <c r="K166" s="56">
        <v>25.8</v>
      </c>
      <c r="L166" s="56">
        <v>25.8</v>
      </c>
      <c r="M166" s="56"/>
      <c r="N166" s="56"/>
      <c r="O166" s="55">
        <f t="shared" si="4"/>
        <v>25.8</v>
      </c>
      <c r="P166" s="41" t="s">
        <v>629</v>
      </c>
      <c r="Q166" s="41" t="s">
        <v>89</v>
      </c>
      <c r="R166" s="41">
        <v>11</v>
      </c>
      <c r="S166" s="41">
        <v>30</v>
      </c>
      <c r="T166" s="66" t="s">
        <v>34</v>
      </c>
      <c r="U166" s="65"/>
    </row>
    <row r="167" s="27" customFormat="1" ht="33.75" spans="1:21">
      <c r="A167" s="40">
        <v>163</v>
      </c>
      <c r="B167" s="41" t="s">
        <v>66</v>
      </c>
      <c r="C167" s="41" t="s">
        <v>26</v>
      </c>
      <c r="D167" s="41" t="s">
        <v>630</v>
      </c>
      <c r="E167" s="40" t="s">
        <v>589</v>
      </c>
      <c r="F167" s="41" t="s">
        <v>150</v>
      </c>
      <c r="G167" s="75" t="s">
        <v>150</v>
      </c>
      <c r="H167" s="41" t="s">
        <v>162</v>
      </c>
      <c r="I167" s="41" t="s">
        <v>631</v>
      </c>
      <c r="J167" s="41" t="s">
        <v>632</v>
      </c>
      <c r="K167" s="56">
        <v>21.1</v>
      </c>
      <c r="L167" s="56">
        <v>21.1</v>
      </c>
      <c r="M167" s="56"/>
      <c r="N167" s="56"/>
      <c r="O167" s="55">
        <f t="shared" si="4"/>
        <v>21.1</v>
      </c>
      <c r="P167" s="41" t="s">
        <v>633</v>
      </c>
      <c r="Q167" s="41" t="s">
        <v>89</v>
      </c>
      <c r="R167" s="42">
        <v>9</v>
      </c>
      <c r="S167" s="42">
        <v>19</v>
      </c>
      <c r="T167" s="66" t="s">
        <v>34</v>
      </c>
      <c r="U167" s="65"/>
    </row>
    <row r="168" s="27" customFormat="1" ht="33.75" spans="1:21">
      <c r="A168" s="40">
        <v>164</v>
      </c>
      <c r="B168" s="41" t="s">
        <v>66</v>
      </c>
      <c r="C168" s="41" t="s">
        <v>26</v>
      </c>
      <c r="D168" s="41" t="s">
        <v>634</v>
      </c>
      <c r="E168" s="41" t="s">
        <v>589</v>
      </c>
      <c r="F168" s="41" t="s">
        <v>85</v>
      </c>
      <c r="G168" s="41" t="s">
        <v>85</v>
      </c>
      <c r="H168" s="41" t="s">
        <v>635</v>
      </c>
      <c r="I168" s="41" t="s">
        <v>636</v>
      </c>
      <c r="J168" s="41" t="s">
        <v>637</v>
      </c>
      <c r="K168" s="56">
        <v>27.7</v>
      </c>
      <c r="L168" s="56">
        <v>27.7</v>
      </c>
      <c r="M168" s="56"/>
      <c r="N168" s="56"/>
      <c r="O168" s="55">
        <f t="shared" si="4"/>
        <v>27.7</v>
      </c>
      <c r="P168" s="41" t="s">
        <v>638</v>
      </c>
      <c r="Q168" s="41" t="s">
        <v>89</v>
      </c>
      <c r="R168" s="41">
        <v>1</v>
      </c>
      <c r="S168" s="41">
        <v>7</v>
      </c>
      <c r="T168" s="66" t="s">
        <v>34</v>
      </c>
      <c r="U168" s="65"/>
    </row>
    <row r="169" s="27" customFormat="1" ht="33.75" spans="1:21">
      <c r="A169" s="40">
        <v>165</v>
      </c>
      <c r="B169" s="41" t="s">
        <v>66</v>
      </c>
      <c r="C169" s="41" t="s">
        <v>26</v>
      </c>
      <c r="D169" s="41" t="s">
        <v>639</v>
      </c>
      <c r="E169" s="41" t="s">
        <v>589</v>
      </c>
      <c r="F169" s="41" t="s">
        <v>85</v>
      </c>
      <c r="G169" s="41" t="s">
        <v>85</v>
      </c>
      <c r="H169" s="41" t="s">
        <v>640</v>
      </c>
      <c r="I169" s="41" t="s">
        <v>641</v>
      </c>
      <c r="J169" s="41" t="s">
        <v>642</v>
      </c>
      <c r="K169" s="56">
        <v>33.5</v>
      </c>
      <c r="L169" s="56">
        <v>33.5</v>
      </c>
      <c r="M169" s="56"/>
      <c r="N169" s="56"/>
      <c r="O169" s="55">
        <f t="shared" si="4"/>
        <v>33.5</v>
      </c>
      <c r="P169" s="41" t="s">
        <v>643</v>
      </c>
      <c r="Q169" s="41" t="s">
        <v>89</v>
      </c>
      <c r="R169" s="41">
        <v>2</v>
      </c>
      <c r="S169" s="41">
        <v>3</v>
      </c>
      <c r="T169" s="66" t="s">
        <v>34</v>
      </c>
      <c r="U169" s="65"/>
    </row>
    <row r="170" s="25" customFormat="1" ht="33.75" spans="1:21">
      <c r="A170" s="40">
        <v>166</v>
      </c>
      <c r="B170" s="41" t="s">
        <v>66</v>
      </c>
      <c r="C170" s="41" t="s">
        <v>26</v>
      </c>
      <c r="D170" s="41" t="s">
        <v>644</v>
      </c>
      <c r="E170" s="41" t="s">
        <v>589</v>
      </c>
      <c r="F170" s="41" t="s">
        <v>85</v>
      </c>
      <c r="G170" s="41" t="s">
        <v>85</v>
      </c>
      <c r="H170" s="41" t="s">
        <v>171</v>
      </c>
      <c r="I170" s="41" t="s">
        <v>645</v>
      </c>
      <c r="J170" s="41" t="s">
        <v>646</v>
      </c>
      <c r="K170" s="56">
        <v>12.5</v>
      </c>
      <c r="L170" s="56">
        <v>12.5</v>
      </c>
      <c r="M170" s="56"/>
      <c r="N170" s="56"/>
      <c r="O170" s="55">
        <f t="shared" si="4"/>
        <v>12.5</v>
      </c>
      <c r="P170" s="41" t="s">
        <v>647</v>
      </c>
      <c r="Q170" s="41" t="s">
        <v>89</v>
      </c>
      <c r="R170" s="41">
        <v>13</v>
      </c>
      <c r="S170" s="41">
        <v>39</v>
      </c>
      <c r="T170" s="66" t="s">
        <v>34</v>
      </c>
      <c r="U170" s="65"/>
    </row>
    <row r="171" s="27" customFormat="1" ht="33.75" spans="1:21">
      <c r="A171" s="40">
        <v>167</v>
      </c>
      <c r="B171" s="41" t="s">
        <v>66</v>
      </c>
      <c r="C171" s="41" t="s">
        <v>26</v>
      </c>
      <c r="D171" s="41" t="s">
        <v>648</v>
      </c>
      <c r="E171" s="41" t="s">
        <v>589</v>
      </c>
      <c r="F171" s="41" t="s">
        <v>85</v>
      </c>
      <c r="G171" s="41" t="s">
        <v>85</v>
      </c>
      <c r="H171" s="41" t="s">
        <v>649</v>
      </c>
      <c r="I171" s="41" t="s">
        <v>650</v>
      </c>
      <c r="J171" s="41" t="s">
        <v>651</v>
      </c>
      <c r="K171" s="56">
        <v>17.6</v>
      </c>
      <c r="L171" s="56">
        <v>17.6</v>
      </c>
      <c r="M171" s="56"/>
      <c r="N171" s="56"/>
      <c r="O171" s="55">
        <f t="shared" si="4"/>
        <v>17.6</v>
      </c>
      <c r="P171" s="41" t="s">
        <v>652</v>
      </c>
      <c r="Q171" s="41" t="s">
        <v>89</v>
      </c>
      <c r="R171" s="41">
        <v>25</v>
      </c>
      <c r="S171" s="41">
        <v>92</v>
      </c>
      <c r="T171" s="66" t="s">
        <v>34</v>
      </c>
      <c r="U171" s="65"/>
    </row>
    <row r="172" s="27" customFormat="1" ht="33.75" spans="1:21">
      <c r="A172" s="40">
        <v>168</v>
      </c>
      <c r="B172" s="41" t="s">
        <v>66</v>
      </c>
      <c r="C172" s="41" t="s">
        <v>26</v>
      </c>
      <c r="D172" s="41" t="s">
        <v>653</v>
      </c>
      <c r="E172" s="41" t="s">
        <v>589</v>
      </c>
      <c r="F172" s="41" t="s">
        <v>85</v>
      </c>
      <c r="G172" s="41" t="s">
        <v>85</v>
      </c>
      <c r="H172" s="41" t="s">
        <v>649</v>
      </c>
      <c r="I172" s="41" t="s">
        <v>654</v>
      </c>
      <c r="J172" s="41" t="s">
        <v>655</v>
      </c>
      <c r="K172" s="56">
        <v>24.6</v>
      </c>
      <c r="L172" s="56">
        <v>24.6</v>
      </c>
      <c r="M172" s="56"/>
      <c r="N172" s="56"/>
      <c r="O172" s="55">
        <f t="shared" si="4"/>
        <v>24.6</v>
      </c>
      <c r="P172" s="41" t="s">
        <v>597</v>
      </c>
      <c r="Q172" s="41" t="s">
        <v>89</v>
      </c>
      <c r="R172" s="41">
        <v>22</v>
      </c>
      <c r="S172" s="41">
        <v>42</v>
      </c>
      <c r="T172" s="66" t="s">
        <v>34</v>
      </c>
      <c r="U172" s="65"/>
    </row>
    <row r="173" s="27" customFormat="1" ht="33.75" spans="1:21">
      <c r="A173" s="40">
        <v>169</v>
      </c>
      <c r="B173" s="41" t="s">
        <v>66</v>
      </c>
      <c r="C173" s="41" t="s">
        <v>500</v>
      </c>
      <c r="D173" s="41" t="s">
        <v>656</v>
      </c>
      <c r="E173" s="41" t="s">
        <v>589</v>
      </c>
      <c r="F173" s="41" t="s">
        <v>85</v>
      </c>
      <c r="G173" s="41" t="s">
        <v>85</v>
      </c>
      <c r="H173" s="41" t="s">
        <v>649</v>
      </c>
      <c r="I173" s="41" t="s">
        <v>657</v>
      </c>
      <c r="J173" s="41" t="s">
        <v>658</v>
      </c>
      <c r="K173" s="57">
        <v>13.7</v>
      </c>
      <c r="L173" s="57">
        <v>13.7</v>
      </c>
      <c r="M173" s="56"/>
      <c r="N173" s="56"/>
      <c r="O173" s="55">
        <f t="shared" si="4"/>
        <v>13.7</v>
      </c>
      <c r="P173" s="41" t="s">
        <v>659</v>
      </c>
      <c r="Q173" s="41" t="s">
        <v>89</v>
      </c>
      <c r="R173" s="42">
        <v>15</v>
      </c>
      <c r="S173" s="42">
        <v>37</v>
      </c>
      <c r="T173" s="66" t="s">
        <v>34</v>
      </c>
      <c r="U173" s="65"/>
    </row>
    <row r="174" s="27" customFormat="1" ht="33.75" spans="1:21">
      <c r="A174" s="40">
        <v>170</v>
      </c>
      <c r="B174" s="40" t="s">
        <v>66</v>
      </c>
      <c r="C174" s="40" t="s">
        <v>500</v>
      </c>
      <c r="D174" s="40" t="s">
        <v>660</v>
      </c>
      <c r="E174" s="41" t="s">
        <v>589</v>
      </c>
      <c r="F174" s="40" t="s">
        <v>181</v>
      </c>
      <c r="G174" s="40" t="s">
        <v>181</v>
      </c>
      <c r="H174" s="40" t="s">
        <v>347</v>
      </c>
      <c r="I174" s="40" t="s">
        <v>661</v>
      </c>
      <c r="J174" s="40" t="s">
        <v>662</v>
      </c>
      <c r="K174" s="55">
        <v>20</v>
      </c>
      <c r="L174" s="55">
        <v>20</v>
      </c>
      <c r="M174" s="56"/>
      <c r="N174" s="56"/>
      <c r="O174" s="55">
        <f t="shared" si="4"/>
        <v>20</v>
      </c>
      <c r="P174" s="41" t="s">
        <v>663</v>
      </c>
      <c r="Q174" s="41" t="s">
        <v>89</v>
      </c>
      <c r="R174" s="41">
        <v>83</v>
      </c>
      <c r="S174" s="41">
        <v>242</v>
      </c>
      <c r="T174" s="66" t="s">
        <v>34</v>
      </c>
      <c r="U174" s="65"/>
    </row>
    <row r="175" s="27" customFormat="1" ht="33.75" spans="1:21">
      <c r="A175" s="40">
        <v>171</v>
      </c>
      <c r="B175" s="41" t="s">
        <v>66</v>
      </c>
      <c r="C175" s="41" t="s">
        <v>500</v>
      </c>
      <c r="D175" s="41" t="s">
        <v>664</v>
      </c>
      <c r="E175" s="41" t="s">
        <v>589</v>
      </c>
      <c r="F175" s="41" t="s">
        <v>192</v>
      </c>
      <c r="G175" s="41" t="s">
        <v>192</v>
      </c>
      <c r="H175" s="41" t="s">
        <v>360</v>
      </c>
      <c r="I175" s="41" t="s">
        <v>665</v>
      </c>
      <c r="J175" s="41" t="s">
        <v>666</v>
      </c>
      <c r="K175" s="56">
        <v>18.5</v>
      </c>
      <c r="L175" s="56">
        <v>18.5</v>
      </c>
      <c r="M175" s="56"/>
      <c r="N175" s="56"/>
      <c r="O175" s="55">
        <f t="shared" si="4"/>
        <v>18.5</v>
      </c>
      <c r="P175" s="41" t="s">
        <v>667</v>
      </c>
      <c r="Q175" s="41" t="s">
        <v>89</v>
      </c>
      <c r="R175" s="41">
        <v>20</v>
      </c>
      <c r="S175" s="41">
        <v>63</v>
      </c>
      <c r="T175" s="66" t="s">
        <v>34</v>
      </c>
      <c r="U175" s="65"/>
    </row>
    <row r="176" s="27" customFormat="1" ht="33.75" spans="1:21">
      <c r="A176" s="40">
        <v>172</v>
      </c>
      <c r="B176" s="41" t="s">
        <v>66</v>
      </c>
      <c r="C176" s="41" t="s">
        <v>26</v>
      </c>
      <c r="D176" s="41" t="s">
        <v>668</v>
      </c>
      <c r="E176" s="41" t="s">
        <v>589</v>
      </c>
      <c r="F176" s="41" t="s">
        <v>192</v>
      </c>
      <c r="G176" s="42" t="s">
        <v>192</v>
      </c>
      <c r="H176" s="42" t="s">
        <v>669</v>
      </c>
      <c r="I176" s="41" t="s">
        <v>670</v>
      </c>
      <c r="J176" s="41" t="s">
        <v>651</v>
      </c>
      <c r="K176" s="56">
        <v>17.6</v>
      </c>
      <c r="L176" s="56">
        <v>17.6</v>
      </c>
      <c r="M176" s="56"/>
      <c r="N176" s="56"/>
      <c r="O176" s="55">
        <f t="shared" si="4"/>
        <v>17.6</v>
      </c>
      <c r="P176" s="41" t="s">
        <v>652</v>
      </c>
      <c r="Q176" s="41" t="s">
        <v>89</v>
      </c>
      <c r="R176" s="41">
        <v>12</v>
      </c>
      <c r="S176" s="41">
        <v>29</v>
      </c>
      <c r="T176" s="66" t="s">
        <v>34</v>
      </c>
      <c r="U176" s="65"/>
    </row>
    <row r="177" s="27" customFormat="1" ht="33.75" spans="1:21">
      <c r="A177" s="40">
        <v>173</v>
      </c>
      <c r="B177" s="41" t="s">
        <v>66</v>
      </c>
      <c r="C177" s="41" t="s">
        <v>500</v>
      </c>
      <c r="D177" s="41" t="s">
        <v>671</v>
      </c>
      <c r="E177" s="41" t="s">
        <v>589</v>
      </c>
      <c r="F177" s="41" t="s">
        <v>194</v>
      </c>
      <c r="G177" s="41" t="s">
        <v>194</v>
      </c>
      <c r="H177" s="41" t="s">
        <v>397</v>
      </c>
      <c r="I177" s="41" t="s">
        <v>672</v>
      </c>
      <c r="J177" s="41" t="s">
        <v>673</v>
      </c>
      <c r="K177" s="56">
        <v>72</v>
      </c>
      <c r="L177" s="56">
        <v>72</v>
      </c>
      <c r="M177" s="56"/>
      <c r="N177" s="56"/>
      <c r="O177" s="55">
        <f t="shared" si="4"/>
        <v>72</v>
      </c>
      <c r="P177" s="41" t="s">
        <v>674</v>
      </c>
      <c r="Q177" s="41" t="s">
        <v>89</v>
      </c>
      <c r="R177" s="41">
        <v>10</v>
      </c>
      <c r="S177" s="41">
        <v>36</v>
      </c>
      <c r="T177" s="66" t="s">
        <v>34</v>
      </c>
      <c r="U177" s="65"/>
    </row>
    <row r="178" s="27" customFormat="1" ht="33.75" spans="1:21">
      <c r="A178" s="40">
        <v>174</v>
      </c>
      <c r="B178" s="41" t="s">
        <v>66</v>
      </c>
      <c r="C178" s="40" t="s">
        <v>500</v>
      </c>
      <c r="D178" s="41" t="s">
        <v>675</v>
      </c>
      <c r="E178" s="41" t="s">
        <v>589</v>
      </c>
      <c r="F178" s="41" t="s">
        <v>194</v>
      </c>
      <c r="G178" s="41" t="s">
        <v>194</v>
      </c>
      <c r="H178" s="41" t="s">
        <v>418</v>
      </c>
      <c r="I178" s="41" t="s">
        <v>676</v>
      </c>
      <c r="J178" s="41" t="s">
        <v>677</v>
      </c>
      <c r="K178" s="56">
        <v>54</v>
      </c>
      <c r="L178" s="56">
        <v>54</v>
      </c>
      <c r="M178" s="56"/>
      <c r="N178" s="56"/>
      <c r="O178" s="55">
        <f t="shared" si="4"/>
        <v>54</v>
      </c>
      <c r="P178" s="41" t="s">
        <v>678</v>
      </c>
      <c r="Q178" s="41" t="s">
        <v>89</v>
      </c>
      <c r="R178" s="41">
        <v>100</v>
      </c>
      <c r="S178" s="41">
        <v>322</v>
      </c>
      <c r="T178" s="66" t="s">
        <v>34</v>
      </c>
      <c r="U178" s="65"/>
    </row>
    <row r="179" s="27" customFormat="1" ht="33.75" spans="1:21">
      <c r="A179" s="40">
        <v>175</v>
      </c>
      <c r="B179" s="49" t="s">
        <v>66</v>
      </c>
      <c r="C179" s="49" t="s">
        <v>196</v>
      </c>
      <c r="D179" s="49" t="s">
        <v>679</v>
      </c>
      <c r="E179" s="41" t="s">
        <v>589</v>
      </c>
      <c r="F179" s="49" t="s">
        <v>194</v>
      </c>
      <c r="G179" s="49" t="s">
        <v>194</v>
      </c>
      <c r="H179" s="49" t="s">
        <v>418</v>
      </c>
      <c r="I179" s="49" t="s">
        <v>680</v>
      </c>
      <c r="J179" s="49" t="s">
        <v>681</v>
      </c>
      <c r="K179" s="58">
        <v>45</v>
      </c>
      <c r="L179" s="58">
        <v>45</v>
      </c>
      <c r="M179" s="56"/>
      <c r="N179" s="56"/>
      <c r="O179" s="55">
        <f t="shared" si="4"/>
        <v>45</v>
      </c>
      <c r="P179" s="41" t="s">
        <v>682</v>
      </c>
      <c r="Q179" s="41" t="s">
        <v>89</v>
      </c>
      <c r="R179" s="49">
        <v>6</v>
      </c>
      <c r="S179" s="49">
        <v>33</v>
      </c>
      <c r="T179" s="66" t="s">
        <v>34</v>
      </c>
      <c r="U179" s="65"/>
    </row>
    <row r="180" s="29" customFormat="1" ht="33.75" spans="1:21">
      <c r="A180" s="40">
        <v>176</v>
      </c>
      <c r="B180" s="41" t="s">
        <v>66</v>
      </c>
      <c r="C180" s="41" t="s">
        <v>500</v>
      </c>
      <c r="D180" s="41" t="s">
        <v>683</v>
      </c>
      <c r="E180" s="41" t="s">
        <v>589</v>
      </c>
      <c r="F180" s="41" t="s">
        <v>194</v>
      </c>
      <c r="G180" s="41" t="s">
        <v>194</v>
      </c>
      <c r="H180" s="41" t="s">
        <v>426</v>
      </c>
      <c r="I180" s="41" t="s">
        <v>684</v>
      </c>
      <c r="J180" s="41" t="s">
        <v>685</v>
      </c>
      <c r="K180" s="56">
        <v>26.4</v>
      </c>
      <c r="L180" s="56">
        <v>26.4</v>
      </c>
      <c r="M180" s="56"/>
      <c r="N180" s="56"/>
      <c r="O180" s="55">
        <f t="shared" si="4"/>
        <v>26.4</v>
      </c>
      <c r="P180" s="41" t="s">
        <v>686</v>
      </c>
      <c r="Q180" s="41" t="s">
        <v>89</v>
      </c>
      <c r="R180" s="41">
        <v>26</v>
      </c>
      <c r="S180" s="41">
        <v>59</v>
      </c>
      <c r="T180" s="66" t="s">
        <v>34</v>
      </c>
      <c r="U180" s="65"/>
    </row>
    <row r="181" s="29" customFormat="1" ht="33.75" spans="1:21">
      <c r="A181" s="40">
        <v>177</v>
      </c>
      <c r="B181" s="41" t="s">
        <v>66</v>
      </c>
      <c r="C181" s="41" t="s">
        <v>26</v>
      </c>
      <c r="D181" s="41" t="s">
        <v>687</v>
      </c>
      <c r="E181" s="41" t="s">
        <v>589</v>
      </c>
      <c r="F181" s="41" t="s">
        <v>203</v>
      </c>
      <c r="G181" s="41" t="s">
        <v>203</v>
      </c>
      <c r="H181" s="41" t="s">
        <v>688</v>
      </c>
      <c r="I181" s="41" t="s">
        <v>689</v>
      </c>
      <c r="J181" s="41" t="s">
        <v>690</v>
      </c>
      <c r="K181" s="56">
        <v>25.5</v>
      </c>
      <c r="L181" s="56">
        <v>25.5</v>
      </c>
      <c r="M181" s="56"/>
      <c r="N181" s="56"/>
      <c r="O181" s="55">
        <f t="shared" si="4"/>
        <v>25.5</v>
      </c>
      <c r="P181" s="41" t="s">
        <v>691</v>
      </c>
      <c r="Q181" s="41" t="s">
        <v>89</v>
      </c>
      <c r="R181" s="41">
        <v>50</v>
      </c>
      <c r="S181" s="41">
        <v>165</v>
      </c>
      <c r="T181" s="41" t="s">
        <v>34</v>
      </c>
      <c r="U181" s="65"/>
    </row>
    <row r="182" s="27" customFormat="1" ht="33.75" spans="1:21">
      <c r="A182" s="40">
        <v>178</v>
      </c>
      <c r="B182" s="41" t="s">
        <v>66</v>
      </c>
      <c r="C182" s="40" t="s">
        <v>500</v>
      </c>
      <c r="D182" s="40" t="s">
        <v>692</v>
      </c>
      <c r="E182" s="41" t="s">
        <v>589</v>
      </c>
      <c r="F182" s="40" t="s">
        <v>203</v>
      </c>
      <c r="G182" s="40" t="s">
        <v>203</v>
      </c>
      <c r="H182" s="40" t="s">
        <v>693</v>
      </c>
      <c r="I182" s="41" t="s">
        <v>694</v>
      </c>
      <c r="J182" s="41" t="s">
        <v>695</v>
      </c>
      <c r="K182" s="56">
        <v>318.54</v>
      </c>
      <c r="L182" s="56">
        <v>318.54</v>
      </c>
      <c r="M182" s="56"/>
      <c r="N182" s="56"/>
      <c r="O182" s="55">
        <f t="shared" si="4"/>
        <v>318.54</v>
      </c>
      <c r="P182" s="41" t="s">
        <v>696</v>
      </c>
      <c r="Q182" s="41" t="s">
        <v>89</v>
      </c>
      <c r="R182" s="40">
        <v>208</v>
      </c>
      <c r="S182" s="40">
        <v>484</v>
      </c>
      <c r="T182" s="66" t="s">
        <v>34</v>
      </c>
      <c r="U182" s="65"/>
    </row>
    <row r="183" s="27" customFormat="1" ht="33.75" spans="1:21">
      <c r="A183" s="40">
        <v>179</v>
      </c>
      <c r="B183" s="40" t="s">
        <v>66</v>
      </c>
      <c r="C183" s="40" t="s">
        <v>26</v>
      </c>
      <c r="D183" s="40" t="s">
        <v>697</v>
      </c>
      <c r="E183" s="41" t="s">
        <v>589</v>
      </c>
      <c r="F183" s="40" t="s">
        <v>203</v>
      </c>
      <c r="G183" s="40" t="s">
        <v>203</v>
      </c>
      <c r="H183" s="40" t="s">
        <v>583</v>
      </c>
      <c r="I183" s="40" t="s">
        <v>698</v>
      </c>
      <c r="J183" s="40" t="s">
        <v>699</v>
      </c>
      <c r="K183" s="55">
        <v>17</v>
      </c>
      <c r="L183" s="55">
        <v>17</v>
      </c>
      <c r="M183" s="56"/>
      <c r="N183" s="56"/>
      <c r="O183" s="55">
        <f t="shared" si="4"/>
        <v>17</v>
      </c>
      <c r="P183" s="41" t="s">
        <v>700</v>
      </c>
      <c r="Q183" s="41" t="s">
        <v>89</v>
      </c>
      <c r="R183" s="41">
        <v>5</v>
      </c>
      <c r="S183" s="41">
        <v>15</v>
      </c>
      <c r="T183" s="66" t="s">
        <v>34</v>
      </c>
      <c r="U183" s="65"/>
    </row>
    <row r="184" s="27" customFormat="1" ht="33.75" spans="1:21">
      <c r="A184" s="40">
        <v>180</v>
      </c>
      <c r="B184" s="41" t="s">
        <v>66</v>
      </c>
      <c r="C184" s="41" t="s">
        <v>26</v>
      </c>
      <c r="D184" s="41" t="s">
        <v>701</v>
      </c>
      <c r="E184" s="41" t="s">
        <v>589</v>
      </c>
      <c r="F184" s="41" t="s">
        <v>203</v>
      </c>
      <c r="G184" s="41" t="s">
        <v>203</v>
      </c>
      <c r="H184" s="41" t="s">
        <v>702</v>
      </c>
      <c r="I184" s="41" t="s">
        <v>703</v>
      </c>
      <c r="J184" s="41" t="s">
        <v>704</v>
      </c>
      <c r="K184" s="56">
        <v>20.7</v>
      </c>
      <c r="L184" s="56">
        <v>20.7</v>
      </c>
      <c r="M184" s="56"/>
      <c r="N184" s="56"/>
      <c r="O184" s="55">
        <f t="shared" si="4"/>
        <v>20.7</v>
      </c>
      <c r="P184" s="41" t="s">
        <v>705</v>
      </c>
      <c r="Q184" s="41" t="s">
        <v>89</v>
      </c>
      <c r="R184" s="41">
        <v>50</v>
      </c>
      <c r="S184" s="41">
        <v>175</v>
      </c>
      <c r="T184" s="41" t="s">
        <v>34</v>
      </c>
      <c r="U184" s="65"/>
    </row>
    <row r="185" s="23" customFormat="1" ht="33.75" spans="1:21">
      <c r="A185" s="40">
        <v>181</v>
      </c>
      <c r="B185" s="41" t="s">
        <v>66</v>
      </c>
      <c r="C185" s="40" t="s">
        <v>500</v>
      </c>
      <c r="D185" s="41" t="s">
        <v>706</v>
      </c>
      <c r="E185" s="41" t="s">
        <v>589</v>
      </c>
      <c r="F185" s="41" t="s">
        <v>217</v>
      </c>
      <c r="G185" s="41" t="s">
        <v>217</v>
      </c>
      <c r="H185" s="41" t="s">
        <v>707</v>
      </c>
      <c r="I185" s="41" t="s">
        <v>708</v>
      </c>
      <c r="J185" s="41" t="s">
        <v>709</v>
      </c>
      <c r="K185" s="56">
        <v>23.2</v>
      </c>
      <c r="L185" s="56">
        <v>23.2</v>
      </c>
      <c r="M185" s="56"/>
      <c r="N185" s="56"/>
      <c r="O185" s="55">
        <f t="shared" si="4"/>
        <v>23.2</v>
      </c>
      <c r="P185" s="41" t="s">
        <v>710</v>
      </c>
      <c r="Q185" s="41" t="s">
        <v>89</v>
      </c>
      <c r="R185" s="41">
        <v>2</v>
      </c>
      <c r="S185" s="41">
        <v>6</v>
      </c>
      <c r="T185" s="66" t="s">
        <v>34</v>
      </c>
      <c r="U185" s="65"/>
    </row>
    <row r="186" s="29" customFormat="1" ht="33.75" spans="1:21">
      <c r="A186" s="40">
        <v>182</v>
      </c>
      <c r="B186" s="41" t="s">
        <v>66</v>
      </c>
      <c r="C186" s="41" t="s">
        <v>26</v>
      </c>
      <c r="D186" s="41" t="s">
        <v>711</v>
      </c>
      <c r="E186" s="41" t="s">
        <v>589</v>
      </c>
      <c r="F186" s="40" t="s">
        <v>217</v>
      </c>
      <c r="G186" s="41" t="s">
        <v>217</v>
      </c>
      <c r="H186" s="41" t="s">
        <v>712</v>
      </c>
      <c r="I186" s="41" t="s">
        <v>713</v>
      </c>
      <c r="J186" s="41" t="s">
        <v>714</v>
      </c>
      <c r="K186" s="57">
        <v>650</v>
      </c>
      <c r="L186" s="57">
        <v>650</v>
      </c>
      <c r="M186" s="56"/>
      <c r="N186" s="56"/>
      <c r="O186" s="55">
        <f t="shared" si="4"/>
        <v>650</v>
      </c>
      <c r="P186" s="41" t="s">
        <v>715</v>
      </c>
      <c r="Q186" s="41" t="s">
        <v>89</v>
      </c>
      <c r="R186" s="66">
        <v>235</v>
      </c>
      <c r="S186" s="66">
        <v>746</v>
      </c>
      <c r="T186" s="72" t="s">
        <v>34</v>
      </c>
      <c r="U186" s="65"/>
    </row>
    <row r="187" s="29" customFormat="1" ht="33.75" spans="1:21">
      <c r="A187" s="40">
        <v>183</v>
      </c>
      <c r="B187" s="41" t="s">
        <v>66</v>
      </c>
      <c r="C187" s="41" t="s">
        <v>26</v>
      </c>
      <c r="D187" s="41" t="s">
        <v>716</v>
      </c>
      <c r="E187" s="41" t="s">
        <v>589</v>
      </c>
      <c r="F187" s="41" t="s">
        <v>234</v>
      </c>
      <c r="G187" s="41" t="s">
        <v>234</v>
      </c>
      <c r="H187" s="41" t="s">
        <v>717</v>
      </c>
      <c r="I187" s="41" t="s">
        <v>718</v>
      </c>
      <c r="J187" s="41" t="s">
        <v>719</v>
      </c>
      <c r="K187" s="56">
        <v>30.8</v>
      </c>
      <c r="L187" s="56">
        <v>30.8</v>
      </c>
      <c r="M187" s="56"/>
      <c r="N187" s="56"/>
      <c r="O187" s="55">
        <f t="shared" si="4"/>
        <v>30.8</v>
      </c>
      <c r="P187" s="41" t="s">
        <v>720</v>
      </c>
      <c r="Q187" s="41" t="s">
        <v>89</v>
      </c>
      <c r="R187" s="41">
        <v>9</v>
      </c>
      <c r="S187" s="41">
        <v>10</v>
      </c>
      <c r="T187" s="41" t="s">
        <v>34</v>
      </c>
      <c r="U187" s="65"/>
    </row>
    <row r="188" s="29" customFormat="1" ht="33.75" spans="1:21">
      <c r="A188" s="40">
        <v>184</v>
      </c>
      <c r="B188" s="41" t="s">
        <v>66</v>
      </c>
      <c r="C188" s="41" t="s">
        <v>26</v>
      </c>
      <c r="D188" s="41" t="s">
        <v>721</v>
      </c>
      <c r="E188" s="41" t="s">
        <v>589</v>
      </c>
      <c r="F188" s="41" t="s">
        <v>234</v>
      </c>
      <c r="G188" s="41" t="s">
        <v>234</v>
      </c>
      <c r="H188" s="41" t="s">
        <v>441</v>
      </c>
      <c r="I188" s="41" t="s">
        <v>722</v>
      </c>
      <c r="J188" s="41" t="s">
        <v>723</v>
      </c>
      <c r="K188" s="56">
        <v>15.2</v>
      </c>
      <c r="L188" s="56">
        <v>15.2</v>
      </c>
      <c r="M188" s="56"/>
      <c r="N188" s="56"/>
      <c r="O188" s="55">
        <f t="shared" si="4"/>
        <v>15.2</v>
      </c>
      <c r="P188" s="41" t="s">
        <v>724</v>
      </c>
      <c r="Q188" s="41" t="s">
        <v>89</v>
      </c>
      <c r="R188" s="41">
        <v>19</v>
      </c>
      <c r="S188" s="41">
        <v>57</v>
      </c>
      <c r="T188" s="66" t="s">
        <v>34</v>
      </c>
      <c r="U188" s="65"/>
    </row>
    <row r="189" s="29" customFormat="1" ht="33.75" spans="1:21">
      <c r="A189" s="40">
        <v>185</v>
      </c>
      <c r="B189" s="41" t="s">
        <v>66</v>
      </c>
      <c r="C189" s="41" t="s">
        <v>26</v>
      </c>
      <c r="D189" s="41" t="s">
        <v>725</v>
      </c>
      <c r="E189" s="41" t="s">
        <v>589</v>
      </c>
      <c r="F189" s="41" t="s">
        <v>234</v>
      </c>
      <c r="G189" s="41" t="s">
        <v>234</v>
      </c>
      <c r="H189" s="41" t="s">
        <v>441</v>
      </c>
      <c r="I189" s="41" t="s">
        <v>726</v>
      </c>
      <c r="J189" s="41" t="s">
        <v>727</v>
      </c>
      <c r="K189" s="56">
        <v>9</v>
      </c>
      <c r="L189" s="56">
        <v>9</v>
      </c>
      <c r="M189" s="56"/>
      <c r="N189" s="56"/>
      <c r="O189" s="55">
        <f t="shared" si="4"/>
        <v>9</v>
      </c>
      <c r="P189" s="41" t="s">
        <v>728</v>
      </c>
      <c r="Q189" s="41" t="s">
        <v>89</v>
      </c>
      <c r="R189" s="41">
        <v>20</v>
      </c>
      <c r="S189" s="41">
        <v>65</v>
      </c>
      <c r="T189" s="66" t="s">
        <v>34</v>
      </c>
      <c r="U189" s="65"/>
    </row>
    <row r="190" s="29" customFormat="1" ht="33.75" spans="1:21">
      <c r="A190" s="40">
        <v>186</v>
      </c>
      <c r="B190" s="41" t="s">
        <v>66</v>
      </c>
      <c r="C190" s="41" t="s">
        <v>26</v>
      </c>
      <c r="D190" s="41" t="s">
        <v>729</v>
      </c>
      <c r="E190" s="41" t="s">
        <v>589</v>
      </c>
      <c r="F190" s="41" t="s">
        <v>241</v>
      </c>
      <c r="G190" s="41" t="s">
        <v>241</v>
      </c>
      <c r="H190" s="41" t="s">
        <v>242</v>
      </c>
      <c r="I190" s="41" t="s">
        <v>730</v>
      </c>
      <c r="J190" s="41" t="s">
        <v>731</v>
      </c>
      <c r="K190" s="56">
        <v>33</v>
      </c>
      <c r="L190" s="56">
        <v>33</v>
      </c>
      <c r="M190" s="56"/>
      <c r="N190" s="56"/>
      <c r="O190" s="55">
        <f t="shared" si="4"/>
        <v>33</v>
      </c>
      <c r="P190" s="41" t="s">
        <v>732</v>
      </c>
      <c r="Q190" s="41" t="s">
        <v>89</v>
      </c>
      <c r="R190" s="41">
        <v>25</v>
      </c>
      <c r="S190" s="41">
        <v>83</v>
      </c>
      <c r="T190" s="66" t="s">
        <v>34</v>
      </c>
      <c r="U190" s="65"/>
    </row>
    <row r="191" s="31" customFormat="1" ht="33.75" spans="1:21">
      <c r="A191" s="40">
        <v>187</v>
      </c>
      <c r="B191" s="41" t="s">
        <v>66</v>
      </c>
      <c r="C191" s="41" t="s">
        <v>26</v>
      </c>
      <c r="D191" s="41" t="s">
        <v>733</v>
      </c>
      <c r="E191" s="41" t="s">
        <v>589</v>
      </c>
      <c r="F191" s="40" t="s">
        <v>241</v>
      </c>
      <c r="G191" s="41" t="s">
        <v>241</v>
      </c>
      <c r="H191" s="41" t="s">
        <v>242</v>
      </c>
      <c r="I191" s="41" t="s">
        <v>734</v>
      </c>
      <c r="J191" s="41" t="s">
        <v>735</v>
      </c>
      <c r="K191" s="56">
        <v>8</v>
      </c>
      <c r="L191" s="56">
        <v>8</v>
      </c>
      <c r="M191" s="56"/>
      <c r="N191" s="56"/>
      <c r="O191" s="55">
        <f t="shared" si="4"/>
        <v>8</v>
      </c>
      <c r="P191" s="41" t="s">
        <v>736</v>
      </c>
      <c r="Q191" s="41" t="s">
        <v>89</v>
      </c>
      <c r="R191" s="41">
        <v>10</v>
      </c>
      <c r="S191" s="41">
        <v>32</v>
      </c>
      <c r="T191" s="66" t="s">
        <v>34</v>
      </c>
      <c r="U191" s="65"/>
    </row>
    <row r="192" s="31" customFormat="1" ht="45" spans="1:21">
      <c r="A192" s="40">
        <v>188</v>
      </c>
      <c r="B192" s="44" t="s">
        <v>66</v>
      </c>
      <c r="C192" s="49" t="s">
        <v>737</v>
      </c>
      <c r="D192" s="49" t="s">
        <v>738</v>
      </c>
      <c r="E192" s="41" t="s">
        <v>589</v>
      </c>
      <c r="F192" s="49" t="s">
        <v>241</v>
      </c>
      <c r="G192" s="49" t="s">
        <v>241</v>
      </c>
      <c r="H192" s="49" t="s">
        <v>739</v>
      </c>
      <c r="I192" s="49" t="s">
        <v>740</v>
      </c>
      <c r="J192" s="49" t="s">
        <v>741</v>
      </c>
      <c r="K192" s="58">
        <v>657</v>
      </c>
      <c r="L192" s="58">
        <v>657</v>
      </c>
      <c r="M192" s="58"/>
      <c r="N192" s="55"/>
      <c r="O192" s="55">
        <f t="shared" si="4"/>
        <v>657</v>
      </c>
      <c r="P192" s="41" t="s">
        <v>742</v>
      </c>
      <c r="Q192" s="41" t="s">
        <v>89</v>
      </c>
      <c r="R192" s="49">
        <v>125</v>
      </c>
      <c r="S192" s="49">
        <v>392</v>
      </c>
      <c r="T192" s="66" t="s">
        <v>34</v>
      </c>
      <c r="U192" s="65"/>
    </row>
    <row r="193" s="31" customFormat="1" ht="33.75" spans="1:21">
      <c r="A193" s="40">
        <v>189</v>
      </c>
      <c r="B193" s="41" t="s">
        <v>66</v>
      </c>
      <c r="C193" s="41" t="s">
        <v>26</v>
      </c>
      <c r="D193" s="41" t="s">
        <v>743</v>
      </c>
      <c r="E193" s="41" t="s">
        <v>589</v>
      </c>
      <c r="F193" s="41" t="s">
        <v>241</v>
      </c>
      <c r="G193" s="41" t="s">
        <v>241</v>
      </c>
      <c r="H193" s="45" t="s">
        <v>248</v>
      </c>
      <c r="I193" s="41" t="s">
        <v>744</v>
      </c>
      <c r="J193" s="41" t="s">
        <v>745</v>
      </c>
      <c r="K193" s="56">
        <v>12.3</v>
      </c>
      <c r="L193" s="56">
        <v>12.3</v>
      </c>
      <c r="M193" s="56"/>
      <c r="N193" s="56"/>
      <c r="O193" s="55">
        <f t="shared" si="4"/>
        <v>12.3</v>
      </c>
      <c r="P193" s="41" t="s">
        <v>746</v>
      </c>
      <c r="Q193" s="41" t="s">
        <v>89</v>
      </c>
      <c r="R193" s="41">
        <v>11</v>
      </c>
      <c r="S193" s="41">
        <v>35</v>
      </c>
      <c r="T193" s="66" t="s">
        <v>34</v>
      </c>
      <c r="U193" s="65"/>
    </row>
    <row r="194" s="27" customFormat="1" ht="33.75" spans="1:21">
      <c r="A194" s="40">
        <v>190</v>
      </c>
      <c r="B194" s="41" t="s">
        <v>66</v>
      </c>
      <c r="C194" s="41" t="s">
        <v>26</v>
      </c>
      <c r="D194" s="41" t="s">
        <v>747</v>
      </c>
      <c r="E194" s="41" t="s">
        <v>589</v>
      </c>
      <c r="F194" s="41" t="s">
        <v>241</v>
      </c>
      <c r="G194" s="41" t="s">
        <v>241</v>
      </c>
      <c r="H194" s="41" t="s">
        <v>253</v>
      </c>
      <c r="I194" s="41" t="s">
        <v>748</v>
      </c>
      <c r="J194" s="41" t="s">
        <v>749</v>
      </c>
      <c r="K194" s="56">
        <v>30.2</v>
      </c>
      <c r="L194" s="56">
        <v>30.2</v>
      </c>
      <c r="M194" s="56"/>
      <c r="N194" s="56"/>
      <c r="O194" s="55">
        <f t="shared" si="4"/>
        <v>30.2</v>
      </c>
      <c r="P194" s="41" t="s">
        <v>750</v>
      </c>
      <c r="Q194" s="41" t="s">
        <v>89</v>
      </c>
      <c r="R194" s="41">
        <v>33</v>
      </c>
      <c r="S194" s="41">
        <v>68</v>
      </c>
      <c r="T194" s="66" t="s">
        <v>34</v>
      </c>
      <c r="U194" s="65"/>
    </row>
    <row r="195" s="29" customFormat="1" ht="33.75" spans="1:21">
      <c r="A195" s="40">
        <v>191</v>
      </c>
      <c r="B195" s="41" t="s">
        <v>66</v>
      </c>
      <c r="C195" s="41" t="s">
        <v>26</v>
      </c>
      <c r="D195" s="41" t="s">
        <v>751</v>
      </c>
      <c r="E195" s="41" t="s">
        <v>589</v>
      </c>
      <c r="F195" s="40" t="s">
        <v>241</v>
      </c>
      <c r="G195" s="41" t="s">
        <v>241</v>
      </c>
      <c r="H195" s="41" t="s">
        <v>253</v>
      </c>
      <c r="I195" s="41" t="s">
        <v>752</v>
      </c>
      <c r="J195" s="41" t="s">
        <v>753</v>
      </c>
      <c r="K195" s="56">
        <v>11.88</v>
      </c>
      <c r="L195" s="56">
        <v>11.88</v>
      </c>
      <c r="M195" s="56"/>
      <c r="N195" s="56"/>
      <c r="O195" s="55">
        <f t="shared" si="4"/>
        <v>11.88</v>
      </c>
      <c r="P195" s="41" t="s">
        <v>754</v>
      </c>
      <c r="Q195" s="41" t="s">
        <v>89</v>
      </c>
      <c r="R195" s="41">
        <v>13</v>
      </c>
      <c r="S195" s="41">
        <v>42</v>
      </c>
      <c r="T195" s="66" t="s">
        <v>34</v>
      </c>
      <c r="U195" s="65"/>
    </row>
    <row r="196" s="29" customFormat="1" ht="33.75" spans="1:21">
      <c r="A196" s="40">
        <v>192</v>
      </c>
      <c r="B196" s="41" t="s">
        <v>66</v>
      </c>
      <c r="C196" s="41" t="s">
        <v>26</v>
      </c>
      <c r="D196" s="41" t="s">
        <v>755</v>
      </c>
      <c r="E196" s="41" t="s">
        <v>589</v>
      </c>
      <c r="F196" s="40" t="s">
        <v>241</v>
      </c>
      <c r="G196" s="41" t="s">
        <v>241</v>
      </c>
      <c r="H196" s="41" t="s">
        <v>756</v>
      </c>
      <c r="I196" s="41" t="s">
        <v>757</v>
      </c>
      <c r="J196" s="41" t="s">
        <v>758</v>
      </c>
      <c r="K196" s="56">
        <v>12.3</v>
      </c>
      <c r="L196" s="56">
        <v>12.3</v>
      </c>
      <c r="M196" s="56"/>
      <c r="N196" s="56"/>
      <c r="O196" s="55">
        <f t="shared" si="4"/>
        <v>12.3</v>
      </c>
      <c r="P196" s="41" t="s">
        <v>759</v>
      </c>
      <c r="Q196" s="41" t="s">
        <v>89</v>
      </c>
      <c r="R196" s="41">
        <v>15</v>
      </c>
      <c r="S196" s="41">
        <v>51</v>
      </c>
      <c r="T196" s="66" t="s">
        <v>34</v>
      </c>
      <c r="U196" s="65"/>
    </row>
    <row r="197" s="29" customFormat="1" ht="33.75" spans="1:21">
      <c r="A197" s="40">
        <v>193</v>
      </c>
      <c r="B197" s="41" t="s">
        <v>66</v>
      </c>
      <c r="C197" s="41" t="s">
        <v>196</v>
      </c>
      <c r="D197" s="41" t="s">
        <v>760</v>
      </c>
      <c r="E197" s="41" t="s">
        <v>589</v>
      </c>
      <c r="F197" s="41" t="s">
        <v>96</v>
      </c>
      <c r="G197" s="41" t="s">
        <v>96</v>
      </c>
      <c r="H197" s="41" t="s">
        <v>761</v>
      </c>
      <c r="I197" s="41" t="s">
        <v>762</v>
      </c>
      <c r="J197" s="41" t="s">
        <v>763</v>
      </c>
      <c r="K197" s="56">
        <v>34</v>
      </c>
      <c r="L197" s="56">
        <v>34</v>
      </c>
      <c r="M197" s="56"/>
      <c r="N197" s="56"/>
      <c r="O197" s="55">
        <f t="shared" si="4"/>
        <v>34</v>
      </c>
      <c r="P197" s="41" t="s">
        <v>764</v>
      </c>
      <c r="Q197" s="41" t="s">
        <v>89</v>
      </c>
      <c r="R197" s="41">
        <v>4</v>
      </c>
      <c r="S197" s="41">
        <v>12</v>
      </c>
      <c r="T197" s="66" t="s">
        <v>34</v>
      </c>
      <c r="U197" s="65"/>
    </row>
    <row r="198" s="29" customFormat="1" ht="33.75" spans="1:21">
      <c r="A198" s="40">
        <v>194</v>
      </c>
      <c r="B198" s="41" t="s">
        <v>66</v>
      </c>
      <c r="C198" s="45" t="s">
        <v>196</v>
      </c>
      <c r="D198" s="45" t="s">
        <v>765</v>
      </c>
      <c r="E198" s="45" t="s">
        <v>589</v>
      </c>
      <c r="F198" s="45" t="s">
        <v>96</v>
      </c>
      <c r="G198" s="45" t="s">
        <v>96</v>
      </c>
      <c r="H198" s="45" t="s">
        <v>761</v>
      </c>
      <c r="I198" s="45" t="s">
        <v>766</v>
      </c>
      <c r="J198" s="41" t="s">
        <v>767</v>
      </c>
      <c r="K198" s="56">
        <v>158</v>
      </c>
      <c r="L198" s="56">
        <v>158</v>
      </c>
      <c r="M198" s="56"/>
      <c r="N198" s="56"/>
      <c r="O198" s="55">
        <f t="shared" si="4"/>
        <v>158</v>
      </c>
      <c r="P198" s="41" t="s">
        <v>768</v>
      </c>
      <c r="Q198" s="41" t="s">
        <v>89</v>
      </c>
      <c r="R198" s="41">
        <v>16</v>
      </c>
      <c r="S198" s="41">
        <v>18</v>
      </c>
      <c r="T198" s="66" t="s">
        <v>34</v>
      </c>
      <c r="U198" s="65"/>
    </row>
    <row r="199" s="27" customFormat="1" ht="33.75" spans="1:21">
      <c r="A199" s="40">
        <v>195</v>
      </c>
      <c r="B199" s="41" t="s">
        <v>66</v>
      </c>
      <c r="C199" s="41" t="s">
        <v>26</v>
      </c>
      <c r="D199" s="45" t="s">
        <v>769</v>
      </c>
      <c r="E199" s="45" t="s">
        <v>589</v>
      </c>
      <c r="F199" s="45" t="s">
        <v>96</v>
      </c>
      <c r="G199" s="45" t="s">
        <v>96</v>
      </c>
      <c r="H199" s="45" t="s">
        <v>274</v>
      </c>
      <c r="I199" s="45" t="s">
        <v>770</v>
      </c>
      <c r="J199" s="45" t="s">
        <v>771</v>
      </c>
      <c r="K199" s="56">
        <v>139</v>
      </c>
      <c r="L199" s="56">
        <v>139</v>
      </c>
      <c r="M199" s="56"/>
      <c r="N199" s="56"/>
      <c r="O199" s="55">
        <f t="shared" si="4"/>
        <v>139</v>
      </c>
      <c r="P199" s="41" t="s">
        <v>772</v>
      </c>
      <c r="Q199" s="41" t="s">
        <v>89</v>
      </c>
      <c r="R199" s="45">
        <v>46</v>
      </c>
      <c r="S199" s="45">
        <v>92</v>
      </c>
      <c r="T199" s="66" t="s">
        <v>34</v>
      </c>
      <c r="U199" s="65"/>
    </row>
    <row r="200" s="27" customFormat="1" ht="33.75" spans="1:21">
      <c r="A200" s="40">
        <v>196</v>
      </c>
      <c r="B200" s="48" t="s">
        <v>66</v>
      </c>
      <c r="C200" s="48" t="s">
        <v>26</v>
      </c>
      <c r="D200" s="48" t="s">
        <v>773</v>
      </c>
      <c r="E200" s="48" t="s">
        <v>589</v>
      </c>
      <c r="F200" s="48" t="s">
        <v>96</v>
      </c>
      <c r="G200" s="48" t="s">
        <v>96</v>
      </c>
      <c r="H200" s="48" t="s">
        <v>459</v>
      </c>
      <c r="I200" s="48" t="s">
        <v>774</v>
      </c>
      <c r="J200" s="48" t="s">
        <v>775</v>
      </c>
      <c r="K200" s="77">
        <v>118.32</v>
      </c>
      <c r="L200" s="77">
        <v>118.32</v>
      </c>
      <c r="M200" s="77"/>
      <c r="N200" s="77"/>
      <c r="O200" s="55">
        <f t="shared" si="4"/>
        <v>118.32</v>
      </c>
      <c r="P200" s="41" t="s">
        <v>776</v>
      </c>
      <c r="Q200" s="41" t="s">
        <v>89</v>
      </c>
      <c r="R200" s="48">
        <v>17</v>
      </c>
      <c r="S200" s="48">
        <v>68</v>
      </c>
      <c r="T200" s="79" t="s">
        <v>34</v>
      </c>
      <c r="U200" s="65"/>
    </row>
    <row r="201" s="29" customFormat="1" ht="33.75" spans="1:21">
      <c r="A201" s="40">
        <v>197</v>
      </c>
      <c r="B201" s="48" t="s">
        <v>66</v>
      </c>
      <c r="C201" s="48" t="s">
        <v>737</v>
      </c>
      <c r="D201" s="48" t="s">
        <v>777</v>
      </c>
      <c r="E201" s="48" t="s">
        <v>589</v>
      </c>
      <c r="F201" s="48" t="s">
        <v>96</v>
      </c>
      <c r="G201" s="48" t="s">
        <v>96</v>
      </c>
      <c r="H201" s="48" t="s">
        <v>459</v>
      </c>
      <c r="I201" s="48" t="s">
        <v>778</v>
      </c>
      <c r="J201" s="48" t="s">
        <v>779</v>
      </c>
      <c r="K201" s="77">
        <v>60.8</v>
      </c>
      <c r="L201" s="77">
        <v>60.8</v>
      </c>
      <c r="M201" s="77"/>
      <c r="N201" s="77"/>
      <c r="O201" s="55">
        <f t="shared" si="4"/>
        <v>60.8</v>
      </c>
      <c r="P201" s="41" t="s">
        <v>780</v>
      </c>
      <c r="Q201" s="41" t="s">
        <v>89</v>
      </c>
      <c r="R201" s="48">
        <v>20</v>
      </c>
      <c r="S201" s="48">
        <v>75</v>
      </c>
      <c r="T201" s="79" t="s">
        <v>34</v>
      </c>
      <c r="U201" s="65"/>
    </row>
    <row r="202" s="23" customFormat="1" ht="33.75" spans="1:21">
      <c r="A202" s="40">
        <v>198</v>
      </c>
      <c r="B202" s="41" t="s">
        <v>66</v>
      </c>
      <c r="C202" s="41" t="s">
        <v>500</v>
      </c>
      <c r="D202" s="41" t="s">
        <v>781</v>
      </c>
      <c r="E202" s="41" t="s">
        <v>589</v>
      </c>
      <c r="F202" s="41" t="s">
        <v>96</v>
      </c>
      <c r="G202" s="41" t="s">
        <v>96</v>
      </c>
      <c r="H202" s="41" t="s">
        <v>782</v>
      </c>
      <c r="I202" s="41" t="s">
        <v>783</v>
      </c>
      <c r="J202" s="41" t="s">
        <v>784</v>
      </c>
      <c r="K202" s="56">
        <v>80</v>
      </c>
      <c r="L202" s="56">
        <v>80</v>
      </c>
      <c r="M202" s="56"/>
      <c r="N202" s="56"/>
      <c r="O202" s="55">
        <f t="shared" si="4"/>
        <v>80</v>
      </c>
      <c r="P202" s="41" t="s">
        <v>785</v>
      </c>
      <c r="Q202" s="41" t="s">
        <v>89</v>
      </c>
      <c r="R202" s="41">
        <v>10</v>
      </c>
      <c r="S202" s="41">
        <v>11</v>
      </c>
      <c r="T202" s="66" t="s">
        <v>34</v>
      </c>
      <c r="U202" s="65"/>
    </row>
    <row r="203" s="29" customFormat="1" ht="33.75" spans="1:21">
      <c r="A203" s="40">
        <v>199</v>
      </c>
      <c r="B203" s="48" t="s">
        <v>66</v>
      </c>
      <c r="C203" s="41" t="s">
        <v>26</v>
      </c>
      <c r="D203" s="41" t="s">
        <v>786</v>
      </c>
      <c r="E203" s="41" t="s">
        <v>589</v>
      </c>
      <c r="F203" s="40" t="s">
        <v>96</v>
      </c>
      <c r="G203" s="41" t="s">
        <v>96</v>
      </c>
      <c r="H203" s="41" t="s">
        <v>787</v>
      </c>
      <c r="I203" s="41" t="s">
        <v>788</v>
      </c>
      <c r="J203" s="41" t="s">
        <v>789</v>
      </c>
      <c r="K203" s="57">
        <v>18.3</v>
      </c>
      <c r="L203" s="57">
        <v>18.3</v>
      </c>
      <c r="M203" s="56"/>
      <c r="N203" s="56"/>
      <c r="O203" s="55">
        <f t="shared" ref="O203:O266" si="5">L203+M203+N203</f>
        <v>18.3</v>
      </c>
      <c r="P203" s="41" t="s">
        <v>790</v>
      </c>
      <c r="Q203" s="41" t="s">
        <v>89</v>
      </c>
      <c r="R203" s="42">
        <v>19</v>
      </c>
      <c r="S203" s="42">
        <v>48</v>
      </c>
      <c r="T203" s="66" t="s">
        <v>34</v>
      </c>
      <c r="U203" s="65"/>
    </row>
    <row r="204" s="29" customFormat="1" ht="48" customHeight="1" spans="1:21">
      <c r="A204" s="40">
        <v>200</v>
      </c>
      <c r="B204" s="40" t="s">
        <v>66</v>
      </c>
      <c r="C204" s="40" t="s">
        <v>26</v>
      </c>
      <c r="D204" s="40" t="s">
        <v>791</v>
      </c>
      <c r="E204" s="41" t="s">
        <v>589</v>
      </c>
      <c r="F204" s="40" t="s">
        <v>91</v>
      </c>
      <c r="G204" s="40" t="s">
        <v>91</v>
      </c>
      <c r="H204" s="40" t="s">
        <v>792</v>
      </c>
      <c r="I204" s="40" t="s">
        <v>793</v>
      </c>
      <c r="J204" s="40" t="s">
        <v>794</v>
      </c>
      <c r="K204" s="55">
        <v>45</v>
      </c>
      <c r="L204" s="55">
        <v>45</v>
      </c>
      <c r="M204" s="56"/>
      <c r="N204" s="56"/>
      <c r="O204" s="55">
        <f t="shared" si="5"/>
        <v>45</v>
      </c>
      <c r="P204" s="41" t="s">
        <v>795</v>
      </c>
      <c r="Q204" s="41" t="s">
        <v>89</v>
      </c>
      <c r="R204" s="41">
        <v>115</v>
      </c>
      <c r="S204" s="66">
        <v>324</v>
      </c>
      <c r="T204" s="66" t="s">
        <v>34</v>
      </c>
      <c r="U204" s="65"/>
    </row>
    <row r="205" s="30" customFormat="1" ht="45" spans="1:21">
      <c r="A205" s="40">
        <v>201</v>
      </c>
      <c r="B205" s="41" t="s">
        <v>66</v>
      </c>
      <c r="C205" s="41" t="s">
        <v>737</v>
      </c>
      <c r="D205" s="41" t="s">
        <v>796</v>
      </c>
      <c r="E205" s="41" t="s">
        <v>589</v>
      </c>
      <c r="F205" s="41" t="s">
        <v>91</v>
      </c>
      <c r="G205" s="41" t="s">
        <v>91</v>
      </c>
      <c r="H205" s="41" t="s">
        <v>797</v>
      </c>
      <c r="I205" s="41" t="s">
        <v>798</v>
      </c>
      <c r="J205" s="40" t="s">
        <v>799</v>
      </c>
      <c r="K205" s="56">
        <v>379</v>
      </c>
      <c r="L205" s="56">
        <v>379</v>
      </c>
      <c r="M205" s="56"/>
      <c r="N205" s="56"/>
      <c r="O205" s="55">
        <f t="shared" si="5"/>
        <v>379</v>
      </c>
      <c r="P205" s="41" t="s">
        <v>800</v>
      </c>
      <c r="Q205" s="41" t="s">
        <v>89</v>
      </c>
      <c r="R205" s="41">
        <v>175</v>
      </c>
      <c r="S205" s="41">
        <v>420</v>
      </c>
      <c r="T205" s="66" t="s">
        <v>34</v>
      </c>
      <c r="U205" s="65"/>
    </row>
    <row r="206" s="25" customFormat="1" ht="33.75" spans="1:21">
      <c r="A206" s="40">
        <v>202</v>
      </c>
      <c r="B206" s="41" t="s">
        <v>66</v>
      </c>
      <c r="C206" s="41" t="s">
        <v>500</v>
      </c>
      <c r="D206" s="40" t="s">
        <v>801</v>
      </c>
      <c r="E206" s="41" t="s">
        <v>589</v>
      </c>
      <c r="F206" s="41" t="s">
        <v>91</v>
      </c>
      <c r="G206" s="40" t="s">
        <v>91</v>
      </c>
      <c r="H206" s="41" t="s">
        <v>797</v>
      </c>
      <c r="I206" s="41" t="s">
        <v>802</v>
      </c>
      <c r="J206" s="40" t="s">
        <v>803</v>
      </c>
      <c r="K206" s="56">
        <v>56</v>
      </c>
      <c r="L206" s="56">
        <v>56</v>
      </c>
      <c r="M206" s="56"/>
      <c r="N206" s="56"/>
      <c r="O206" s="55">
        <f t="shared" si="5"/>
        <v>56</v>
      </c>
      <c r="P206" s="41" t="s">
        <v>804</v>
      </c>
      <c r="Q206" s="41" t="s">
        <v>89</v>
      </c>
      <c r="R206" s="40">
        <v>115</v>
      </c>
      <c r="S206" s="41">
        <v>324</v>
      </c>
      <c r="T206" s="66" t="s">
        <v>34</v>
      </c>
      <c r="U206" s="65"/>
    </row>
    <row r="207" s="25" customFormat="1" ht="33.75" spans="1:21">
      <c r="A207" s="40">
        <v>203</v>
      </c>
      <c r="B207" s="41" t="s">
        <v>66</v>
      </c>
      <c r="C207" s="41" t="s">
        <v>500</v>
      </c>
      <c r="D207" s="41" t="s">
        <v>805</v>
      </c>
      <c r="E207" s="41" t="s">
        <v>589</v>
      </c>
      <c r="F207" s="41" t="s">
        <v>91</v>
      </c>
      <c r="G207" s="41" t="s">
        <v>91</v>
      </c>
      <c r="H207" s="41" t="s">
        <v>806</v>
      </c>
      <c r="I207" s="41" t="s">
        <v>807</v>
      </c>
      <c r="J207" s="41" t="s">
        <v>808</v>
      </c>
      <c r="K207" s="56">
        <v>79.7</v>
      </c>
      <c r="L207" s="56">
        <v>79.7</v>
      </c>
      <c r="M207" s="56"/>
      <c r="N207" s="56"/>
      <c r="O207" s="55">
        <f t="shared" si="5"/>
        <v>79.7</v>
      </c>
      <c r="P207" s="41" t="s">
        <v>809</v>
      </c>
      <c r="Q207" s="41" t="s">
        <v>89</v>
      </c>
      <c r="R207" s="41">
        <v>41</v>
      </c>
      <c r="S207" s="41">
        <v>108</v>
      </c>
      <c r="T207" s="66" t="s">
        <v>34</v>
      </c>
      <c r="U207" s="65"/>
    </row>
    <row r="208" s="25" customFormat="1" ht="33.75" spans="1:21">
      <c r="A208" s="40">
        <v>204</v>
      </c>
      <c r="B208" s="41" t="s">
        <v>66</v>
      </c>
      <c r="C208" s="41" t="s">
        <v>26</v>
      </c>
      <c r="D208" s="41" t="s">
        <v>810</v>
      </c>
      <c r="E208" s="41" t="s">
        <v>589</v>
      </c>
      <c r="F208" s="40" t="s">
        <v>91</v>
      </c>
      <c r="G208" s="41" t="s">
        <v>91</v>
      </c>
      <c r="H208" s="41" t="s">
        <v>504</v>
      </c>
      <c r="I208" s="41" t="s">
        <v>811</v>
      </c>
      <c r="J208" s="41" t="s">
        <v>812</v>
      </c>
      <c r="K208" s="57">
        <v>58.9</v>
      </c>
      <c r="L208" s="57">
        <v>58.9</v>
      </c>
      <c r="M208" s="56"/>
      <c r="N208" s="56"/>
      <c r="O208" s="55">
        <f t="shared" si="5"/>
        <v>58.9</v>
      </c>
      <c r="P208" s="75" t="s">
        <v>813</v>
      </c>
      <c r="Q208" s="75" t="s">
        <v>89</v>
      </c>
      <c r="R208" s="42">
        <v>28</v>
      </c>
      <c r="S208" s="42">
        <v>108</v>
      </c>
      <c r="T208" s="66" t="s">
        <v>34</v>
      </c>
      <c r="U208" s="65"/>
    </row>
    <row r="209" s="25" customFormat="1" ht="33.75" spans="1:21">
      <c r="A209" s="40">
        <v>205</v>
      </c>
      <c r="B209" s="41" t="s">
        <v>66</v>
      </c>
      <c r="C209" s="41" t="s">
        <v>26</v>
      </c>
      <c r="D209" s="41" t="s">
        <v>814</v>
      </c>
      <c r="E209" s="41" t="s">
        <v>589</v>
      </c>
      <c r="F209" s="41" t="s">
        <v>91</v>
      </c>
      <c r="G209" s="41" t="s">
        <v>91</v>
      </c>
      <c r="H209" s="41" t="s">
        <v>815</v>
      </c>
      <c r="I209" s="41" t="s">
        <v>816</v>
      </c>
      <c r="J209" s="41" t="s">
        <v>817</v>
      </c>
      <c r="K209" s="56">
        <v>25</v>
      </c>
      <c r="L209" s="56">
        <v>25</v>
      </c>
      <c r="M209" s="56"/>
      <c r="N209" s="56"/>
      <c r="O209" s="55">
        <f t="shared" si="5"/>
        <v>25</v>
      </c>
      <c r="P209" s="41" t="s">
        <v>818</v>
      </c>
      <c r="Q209" s="41" t="s">
        <v>89</v>
      </c>
      <c r="R209" s="41">
        <v>21</v>
      </c>
      <c r="S209" s="41">
        <v>53</v>
      </c>
      <c r="T209" s="66" t="s">
        <v>34</v>
      </c>
      <c r="U209" s="65"/>
    </row>
    <row r="210" s="25" customFormat="1" ht="33.75" spans="1:21">
      <c r="A210" s="40">
        <v>206</v>
      </c>
      <c r="B210" s="41" t="s">
        <v>66</v>
      </c>
      <c r="C210" s="41" t="s">
        <v>500</v>
      </c>
      <c r="D210" s="41" t="s">
        <v>819</v>
      </c>
      <c r="E210" s="41" t="s">
        <v>589</v>
      </c>
      <c r="F210" s="41" t="s">
        <v>91</v>
      </c>
      <c r="G210" s="41" t="s">
        <v>91</v>
      </c>
      <c r="H210" s="41" t="s">
        <v>820</v>
      </c>
      <c r="I210" s="41" t="s">
        <v>821</v>
      </c>
      <c r="J210" s="41" t="s">
        <v>822</v>
      </c>
      <c r="K210" s="56">
        <v>228</v>
      </c>
      <c r="L210" s="56">
        <v>228</v>
      </c>
      <c r="M210" s="56"/>
      <c r="N210" s="56"/>
      <c r="O210" s="55">
        <f t="shared" si="5"/>
        <v>228</v>
      </c>
      <c r="P210" s="41" t="s">
        <v>823</v>
      </c>
      <c r="Q210" s="41" t="s">
        <v>89</v>
      </c>
      <c r="R210" s="41">
        <v>109</v>
      </c>
      <c r="S210" s="41">
        <v>214</v>
      </c>
      <c r="T210" s="66" t="s">
        <v>34</v>
      </c>
      <c r="U210" s="65"/>
    </row>
    <row r="211" s="25" customFormat="1" ht="33.75" spans="1:21">
      <c r="A211" s="40">
        <v>207</v>
      </c>
      <c r="B211" s="41" t="s">
        <v>66</v>
      </c>
      <c r="C211" s="41" t="s">
        <v>500</v>
      </c>
      <c r="D211" s="41" t="s">
        <v>824</v>
      </c>
      <c r="E211" s="41" t="s">
        <v>589</v>
      </c>
      <c r="F211" s="41" t="s">
        <v>291</v>
      </c>
      <c r="G211" s="41" t="s">
        <v>291</v>
      </c>
      <c r="H211" s="41" t="s">
        <v>825</v>
      </c>
      <c r="I211" s="41" t="s">
        <v>826</v>
      </c>
      <c r="J211" s="41" t="s">
        <v>827</v>
      </c>
      <c r="K211" s="57">
        <v>40.4</v>
      </c>
      <c r="L211" s="57">
        <v>40.4</v>
      </c>
      <c r="M211" s="56"/>
      <c r="N211" s="56"/>
      <c r="O211" s="55">
        <f t="shared" si="5"/>
        <v>40.4</v>
      </c>
      <c r="P211" s="41" t="s">
        <v>828</v>
      </c>
      <c r="Q211" s="41" t="s">
        <v>89</v>
      </c>
      <c r="R211" s="42">
        <v>8</v>
      </c>
      <c r="S211" s="42">
        <v>17</v>
      </c>
      <c r="T211" s="42" t="s">
        <v>34</v>
      </c>
      <c r="U211" s="65"/>
    </row>
    <row r="212" s="30" customFormat="1" ht="33.75" spans="1:21">
      <c r="A212" s="40">
        <v>208</v>
      </c>
      <c r="B212" s="40" t="s">
        <v>66</v>
      </c>
      <c r="C212" s="40" t="s">
        <v>26</v>
      </c>
      <c r="D212" s="40" t="s">
        <v>829</v>
      </c>
      <c r="E212" s="40" t="s">
        <v>589</v>
      </c>
      <c r="F212" s="40" t="s">
        <v>291</v>
      </c>
      <c r="G212" s="40" t="s">
        <v>291</v>
      </c>
      <c r="H212" s="40" t="s">
        <v>514</v>
      </c>
      <c r="I212" s="40" t="s">
        <v>830</v>
      </c>
      <c r="J212" s="40" t="s">
        <v>831</v>
      </c>
      <c r="K212" s="55">
        <v>23.3</v>
      </c>
      <c r="L212" s="55">
        <v>23.3</v>
      </c>
      <c r="M212" s="55"/>
      <c r="N212" s="55"/>
      <c r="O212" s="55">
        <f t="shared" si="5"/>
        <v>23.3</v>
      </c>
      <c r="P212" s="41" t="s">
        <v>832</v>
      </c>
      <c r="Q212" s="41" t="s">
        <v>89</v>
      </c>
      <c r="R212" s="42">
        <v>7</v>
      </c>
      <c r="S212" s="42">
        <v>28</v>
      </c>
      <c r="T212" s="66" t="s">
        <v>34</v>
      </c>
      <c r="U212" s="65"/>
    </row>
    <row r="213" s="29" customFormat="1" ht="33.75" spans="1:21">
      <c r="A213" s="40">
        <v>209</v>
      </c>
      <c r="B213" s="40" t="s">
        <v>66</v>
      </c>
      <c r="C213" s="40" t="s">
        <v>26</v>
      </c>
      <c r="D213" s="40" t="s">
        <v>833</v>
      </c>
      <c r="E213" s="40" t="s">
        <v>589</v>
      </c>
      <c r="F213" s="40" t="s">
        <v>291</v>
      </c>
      <c r="G213" s="40" t="s">
        <v>291</v>
      </c>
      <c r="H213" s="40" t="s">
        <v>514</v>
      </c>
      <c r="I213" s="40" t="s">
        <v>834</v>
      </c>
      <c r="J213" s="41" t="s">
        <v>835</v>
      </c>
      <c r="K213" s="55">
        <v>15.4</v>
      </c>
      <c r="L213" s="55">
        <v>15.4</v>
      </c>
      <c r="M213" s="55"/>
      <c r="N213" s="55"/>
      <c r="O213" s="55">
        <f t="shared" si="5"/>
        <v>15.4</v>
      </c>
      <c r="P213" s="41" t="s">
        <v>652</v>
      </c>
      <c r="Q213" s="41" t="s">
        <v>89</v>
      </c>
      <c r="R213" s="40">
        <v>7</v>
      </c>
      <c r="S213" s="40">
        <v>28</v>
      </c>
      <c r="T213" s="66" t="s">
        <v>34</v>
      </c>
      <c r="U213" s="65"/>
    </row>
    <row r="214" s="29" customFormat="1" ht="45" spans="1:21">
      <c r="A214" s="40">
        <v>210</v>
      </c>
      <c r="B214" s="49" t="s">
        <v>66</v>
      </c>
      <c r="C214" s="49" t="s">
        <v>26</v>
      </c>
      <c r="D214" s="49" t="s">
        <v>836</v>
      </c>
      <c r="E214" s="41" t="s">
        <v>589</v>
      </c>
      <c r="F214" s="40" t="s">
        <v>291</v>
      </c>
      <c r="G214" s="49" t="s">
        <v>291</v>
      </c>
      <c r="H214" s="49" t="s">
        <v>514</v>
      </c>
      <c r="I214" s="49" t="s">
        <v>837</v>
      </c>
      <c r="J214" s="49" t="s">
        <v>838</v>
      </c>
      <c r="K214" s="58">
        <v>48</v>
      </c>
      <c r="L214" s="58">
        <v>48</v>
      </c>
      <c r="M214" s="56"/>
      <c r="N214" s="56"/>
      <c r="O214" s="55">
        <f t="shared" si="5"/>
        <v>48</v>
      </c>
      <c r="P214" s="41" t="s">
        <v>768</v>
      </c>
      <c r="Q214" s="41" t="s">
        <v>89</v>
      </c>
      <c r="R214" s="49">
        <v>23</v>
      </c>
      <c r="S214" s="70">
        <v>59</v>
      </c>
      <c r="T214" s="66" t="s">
        <v>34</v>
      </c>
      <c r="U214" s="65"/>
    </row>
    <row r="215" s="29" customFormat="1" ht="33.75" spans="1:21">
      <c r="A215" s="40">
        <v>211</v>
      </c>
      <c r="B215" s="40" t="s">
        <v>66</v>
      </c>
      <c r="C215" s="40" t="s">
        <v>500</v>
      </c>
      <c r="D215" s="40" t="s">
        <v>839</v>
      </c>
      <c r="E215" s="40" t="s">
        <v>589</v>
      </c>
      <c r="F215" s="40" t="s">
        <v>291</v>
      </c>
      <c r="G215" s="40" t="s">
        <v>291</v>
      </c>
      <c r="H215" s="40" t="s">
        <v>840</v>
      </c>
      <c r="I215" s="40" t="s">
        <v>841</v>
      </c>
      <c r="J215" s="40" t="s">
        <v>842</v>
      </c>
      <c r="K215" s="55">
        <v>37</v>
      </c>
      <c r="L215" s="55">
        <v>37</v>
      </c>
      <c r="M215" s="55"/>
      <c r="N215" s="55"/>
      <c r="O215" s="55">
        <f t="shared" si="5"/>
        <v>37</v>
      </c>
      <c r="P215" s="41" t="s">
        <v>843</v>
      </c>
      <c r="Q215" s="41" t="s">
        <v>89</v>
      </c>
      <c r="R215" s="40">
        <v>21</v>
      </c>
      <c r="S215" s="40">
        <v>64</v>
      </c>
      <c r="T215" s="40" t="s">
        <v>34</v>
      </c>
      <c r="U215" s="65"/>
    </row>
    <row r="216" s="27" customFormat="1" ht="33.75" spans="1:21">
      <c r="A216" s="40">
        <v>212</v>
      </c>
      <c r="B216" s="41" t="s">
        <v>66</v>
      </c>
      <c r="C216" s="41" t="s">
        <v>500</v>
      </c>
      <c r="D216" s="41" t="s">
        <v>844</v>
      </c>
      <c r="E216" s="41" t="s">
        <v>589</v>
      </c>
      <c r="F216" s="41" t="s">
        <v>293</v>
      </c>
      <c r="G216" s="41" t="s">
        <v>293</v>
      </c>
      <c r="H216" s="41" t="s">
        <v>845</v>
      </c>
      <c r="I216" s="41" t="s">
        <v>846</v>
      </c>
      <c r="J216" s="41" t="s">
        <v>847</v>
      </c>
      <c r="K216" s="56">
        <v>40</v>
      </c>
      <c r="L216" s="56">
        <v>40</v>
      </c>
      <c r="M216" s="56"/>
      <c r="N216" s="56"/>
      <c r="O216" s="55">
        <f t="shared" si="5"/>
        <v>40</v>
      </c>
      <c r="P216" s="41" t="s">
        <v>848</v>
      </c>
      <c r="Q216" s="41" t="s">
        <v>89</v>
      </c>
      <c r="R216" s="41">
        <v>5</v>
      </c>
      <c r="S216" s="41">
        <v>21</v>
      </c>
      <c r="T216" s="66" t="s">
        <v>34</v>
      </c>
      <c r="U216" s="65"/>
    </row>
    <row r="217" s="33" customFormat="1" ht="33.75" spans="1:21">
      <c r="A217" s="40">
        <v>213</v>
      </c>
      <c r="B217" s="41" t="s">
        <v>66</v>
      </c>
      <c r="C217" s="41" t="s">
        <v>26</v>
      </c>
      <c r="D217" s="41" t="s">
        <v>849</v>
      </c>
      <c r="E217" s="41" t="s">
        <v>589</v>
      </c>
      <c r="F217" s="41" t="s">
        <v>295</v>
      </c>
      <c r="G217" s="41" t="s">
        <v>295</v>
      </c>
      <c r="H217" s="41" t="s">
        <v>850</v>
      </c>
      <c r="I217" s="41" t="s">
        <v>851</v>
      </c>
      <c r="J217" s="41" t="s">
        <v>852</v>
      </c>
      <c r="K217" s="56">
        <v>39.3</v>
      </c>
      <c r="L217" s="56">
        <v>39.3</v>
      </c>
      <c r="M217" s="56"/>
      <c r="N217" s="56"/>
      <c r="O217" s="55">
        <f t="shared" si="5"/>
        <v>39.3</v>
      </c>
      <c r="P217" s="41" t="s">
        <v>853</v>
      </c>
      <c r="Q217" s="41" t="s">
        <v>89</v>
      </c>
      <c r="R217" s="41">
        <v>28</v>
      </c>
      <c r="S217" s="41">
        <v>107</v>
      </c>
      <c r="T217" s="66" t="s">
        <v>34</v>
      </c>
      <c r="U217" s="65"/>
    </row>
    <row r="218" s="34" customFormat="1" ht="33.75" spans="1:21">
      <c r="A218" s="40">
        <v>214</v>
      </c>
      <c r="B218" s="41" t="s">
        <v>66</v>
      </c>
      <c r="C218" s="41" t="s">
        <v>196</v>
      </c>
      <c r="D218" s="41" t="s">
        <v>854</v>
      </c>
      <c r="E218" s="41" t="s">
        <v>589</v>
      </c>
      <c r="F218" s="41" t="s">
        <v>295</v>
      </c>
      <c r="G218" s="41" t="s">
        <v>295</v>
      </c>
      <c r="H218" s="41" t="s">
        <v>855</v>
      </c>
      <c r="I218" s="41" t="s">
        <v>856</v>
      </c>
      <c r="J218" s="41" t="s">
        <v>857</v>
      </c>
      <c r="K218" s="56">
        <v>107</v>
      </c>
      <c r="L218" s="56">
        <v>107</v>
      </c>
      <c r="M218" s="56"/>
      <c r="N218" s="56"/>
      <c r="O218" s="55">
        <f t="shared" si="5"/>
        <v>107</v>
      </c>
      <c r="P218" s="41" t="s">
        <v>858</v>
      </c>
      <c r="Q218" s="41" t="s">
        <v>89</v>
      </c>
      <c r="R218" s="41">
        <v>28</v>
      </c>
      <c r="S218" s="41">
        <v>104</v>
      </c>
      <c r="T218" s="66" t="s">
        <v>34</v>
      </c>
      <c r="U218" s="65"/>
    </row>
    <row r="219" s="33" customFormat="1" ht="33.75" spans="1:21">
      <c r="A219" s="40">
        <v>215</v>
      </c>
      <c r="B219" s="41" t="s">
        <v>66</v>
      </c>
      <c r="C219" s="45" t="s">
        <v>26</v>
      </c>
      <c r="D219" s="45" t="s">
        <v>859</v>
      </c>
      <c r="E219" s="41" t="s">
        <v>589</v>
      </c>
      <c r="F219" s="41" t="s">
        <v>267</v>
      </c>
      <c r="G219" s="45" t="s">
        <v>267</v>
      </c>
      <c r="H219" s="42" t="s">
        <v>860</v>
      </c>
      <c r="I219" s="45" t="s">
        <v>861</v>
      </c>
      <c r="J219" s="41" t="s">
        <v>862</v>
      </c>
      <c r="K219" s="56">
        <v>10.6</v>
      </c>
      <c r="L219" s="56">
        <v>10.6</v>
      </c>
      <c r="M219" s="56"/>
      <c r="N219" s="56"/>
      <c r="O219" s="55">
        <f t="shared" si="5"/>
        <v>10.6</v>
      </c>
      <c r="P219" s="41" t="s">
        <v>863</v>
      </c>
      <c r="Q219" s="41" t="s">
        <v>89</v>
      </c>
      <c r="R219" s="45">
        <v>8</v>
      </c>
      <c r="S219" s="45">
        <v>24</v>
      </c>
      <c r="T219" s="66" t="s">
        <v>34</v>
      </c>
      <c r="U219" s="65"/>
    </row>
    <row r="220" s="33" customFormat="1" ht="33.75" spans="1:21">
      <c r="A220" s="40">
        <v>216</v>
      </c>
      <c r="B220" s="41" t="s">
        <v>66</v>
      </c>
      <c r="C220" s="41" t="s">
        <v>196</v>
      </c>
      <c r="D220" s="41" t="s">
        <v>864</v>
      </c>
      <c r="E220" s="41" t="s">
        <v>589</v>
      </c>
      <c r="F220" s="41" t="s">
        <v>267</v>
      </c>
      <c r="G220" s="41" t="s">
        <v>267</v>
      </c>
      <c r="H220" s="41" t="s">
        <v>865</v>
      </c>
      <c r="I220" s="41" t="s">
        <v>866</v>
      </c>
      <c r="J220" s="41" t="s">
        <v>867</v>
      </c>
      <c r="K220" s="56">
        <v>40</v>
      </c>
      <c r="L220" s="56">
        <v>40</v>
      </c>
      <c r="M220" s="56"/>
      <c r="N220" s="56"/>
      <c r="O220" s="55">
        <f t="shared" si="5"/>
        <v>40</v>
      </c>
      <c r="P220" s="41" t="s">
        <v>720</v>
      </c>
      <c r="Q220" s="41" t="s">
        <v>89</v>
      </c>
      <c r="R220" s="41">
        <v>28</v>
      </c>
      <c r="S220" s="41">
        <v>112</v>
      </c>
      <c r="T220" s="66" t="s">
        <v>34</v>
      </c>
      <c r="U220" s="65"/>
    </row>
    <row r="221" s="33" customFormat="1" ht="33.75" spans="1:21">
      <c r="A221" s="40">
        <v>217</v>
      </c>
      <c r="B221" s="41" t="s">
        <v>66</v>
      </c>
      <c r="C221" s="41" t="s">
        <v>26</v>
      </c>
      <c r="D221" s="41" t="s">
        <v>868</v>
      </c>
      <c r="E221" s="41" t="s">
        <v>589</v>
      </c>
      <c r="F221" s="42" t="s">
        <v>267</v>
      </c>
      <c r="G221" s="42" t="s">
        <v>267</v>
      </c>
      <c r="H221" s="42" t="s">
        <v>869</v>
      </c>
      <c r="I221" s="42" t="s">
        <v>870</v>
      </c>
      <c r="J221" s="41" t="s">
        <v>871</v>
      </c>
      <c r="K221" s="56">
        <v>4</v>
      </c>
      <c r="L221" s="56">
        <v>4</v>
      </c>
      <c r="M221" s="56"/>
      <c r="N221" s="56"/>
      <c r="O221" s="55">
        <f t="shared" si="5"/>
        <v>4</v>
      </c>
      <c r="P221" s="41" t="s">
        <v>872</v>
      </c>
      <c r="Q221" s="41" t="s">
        <v>89</v>
      </c>
      <c r="R221" s="42">
        <v>145</v>
      </c>
      <c r="S221" s="42">
        <v>429</v>
      </c>
      <c r="T221" s="66" t="s">
        <v>34</v>
      </c>
      <c r="U221" s="65"/>
    </row>
    <row r="222" s="28" customFormat="1" ht="33.75" spans="1:21">
      <c r="A222" s="40">
        <v>218</v>
      </c>
      <c r="B222" s="41" t="s">
        <v>66</v>
      </c>
      <c r="C222" s="41" t="s">
        <v>26</v>
      </c>
      <c r="D222" s="41" t="s">
        <v>873</v>
      </c>
      <c r="E222" s="41" t="s">
        <v>589</v>
      </c>
      <c r="F222" s="41" t="s">
        <v>267</v>
      </c>
      <c r="G222" s="41" t="s">
        <v>267</v>
      </c>
      <c r="H222" s="42" t="s">
        <v>268</v>
      </c>
      <c r="I222" s="42" t="s">
        <v>874</v>
      </c>
      <c r="J222" s="41" t="s">
        <v>637</v>
      </c>
      <c r="K222" s="56">
        <v>27.7</v>
      </c>
      <c r="L222" s="56">
        <v>27.7</v>
      </c>
      <c r="M222" s="56"/>
      <c r="N222" s="56"/>
      <c r="O222" s="55">
        <f t="shared" si="5"/>
        <v>27.7</v>
      </c>
      <c r="P222" s="41" t="s">
        <v>638</v>
      </c>
      <c r="Q222" s="41" t="s">
        <v>89</v>
      </c>
      <c r="R222" s="41">
        <v>9</v>
      </c>
      <c r="S222" s="41">
        <v>27</v>
      </c>
      <c r="T222" s="66" t="s">
        <v>34</v>
      </c>
      <c r="U222" s="65"/>
    </row>
    <row r="223" s="28" customFormat="1" ht="33.75" spans="1:21">
      <c r="A223" s="40">
        <v>219</v>
      </c>
      <c r="B223" s="41" t="s">
        <v>66</v>
      </c>
      <c r="C223" s="41" t="s">
        <v>26</v>
      </c>
      <c r="D223" s="41" t="s">
        <v>875</v>
      </c>
      <c r="E223" s="41" t="s">
        <v>589</v>
      </c>
      <c r="F223" s="42" t="s">
        <v>267</v>
      </c>
      <c r="G223" s="41" t="s">
        <v>267</v>
      </c>
      <c r="H223" s="41" t="s">
        <v>876</v>
      </c>
      <c r="I223" s="41" t="s">
        <v>877</v>
      </c>
      <c r="J223" s="41" t="s">
        <v>878</v>
      </c>
      <c r="K223" s="56">
        <v>33.1</v>
      </c>
      <c r="L223" s="56">
        <v>33.1</v>
      </c>
      <c r="M223" s="56"/>
      <c r="N223" s="56"/>
      <c r="O223" s="55">
        <f t="shared" si="5"/>
        <v>33.1</v>
      </c>
      <c r="P223" s="41" t="s">
        <v>879</v>
      </c>
      <c r="Q223" s="41" t="s">
        <v>89</v>
      </c>
      <c r="R223" s="41">
        <v>24</v>
      </c>
      <c r="S223" s="41">
        <v>53</v>
      </c>
      <c r="T223" s="66" t="s">
        <v>34</v>
      </c>
      <c r="U223" s="65"/>
    </row>
    <row r="224" s="32" customFormat="1" ht="48" customHeight="1" spans="1:21">
      <c r="A224" s="40">
        <v>220</v>
      </c>
      <c r="B224" s="40" t="s">
        <v>35</v>
      </c>
      <c r="C224" s="40" t="s">
        <v>880</v>
      </c>
      <c r="D224" s="40" t="s">
        <v>881</v>
      </c>
      <c r="E224" s="40" t="s">
        <v>882</v>
      </c>
      <c r="F224" s="40" t="s">
        <v>882</v>
      </c>
      <c r="G224" s="40" t="s">
        <v>138</v>
      </c>
      <c r="H224" s="40" t="s">
        <v>883</v>
      </c>
      <c r="I224" s="40" t="s">
        <v>884</v>
      </c>
      <c r="J224" s="40" t="s">
        <v>885</v>
      </c>
      <c r="K224" s="55">
        <v>15</v>
      </c>
      <c r="L224" s="55">
        <v>15</v>
      </c>
      <c r="M224" s="55"/>
      <c r="N224" s="55"/>
      <c r="O224" s="55">
        <f t="shared" si="5"/>
        <v>15</v>
      </c>
      <c r="P224" s="41" t="s">
        <v>886</v>
      </c>
      <c r="Q224" s="41" t="s">
        <v>887</v>
      </c>
      <c r="R224" s="41">
        <v>356</v>
      </c>
      <c r="S224" s="41">
        <v>1069</v>
      </c>
      <c r="T224" s="66" t="s">
        <v>34</v>
      </c>
      <c r="U224" s="80"/>
    </row>
    <row r="225" s="32" customFormat="1" ht="48" customHeight="1" spans="1:21">
      <c r="A225" s="40">
        <v>221</v>
      </c>
      <c r="B225" s="40" t="s">
        <v>35</v>
      </c>
      <c r="C225" s="40" t="s">
        <v>880</v>
      </c>
      <c r="D225" s="40" t="s">
        <v>881</v>
      </c>
      <c r="E225" s="40" t="s">
        <v>882</v>
      </c>
      <c r="F225" s="40" t="s">
        <v>882</v>
      </c>
      <c r="G225" s="40" t="s">
        <v>138</v>
      </c>
      <c r="H225" s="40" t="s">
        <v>883</v>
      </c>
      <c r="I225" s="40" t="s">
        <v>888</v>
      </c>
      <c r="J225" s="40" t="s">
        <v>889</v>
      </c>
      <c r="K225" s="55">
        <v>23.7</v>
      </c>
      <c r="L225" s="55">
        <v>23.7</v>
      </c>
      <c r="M225" s="55"/>
      <c r="N225" s="55"/>
      <c r="O225" s="55">
        <f t="shared" si="5"/>
        <v>23.7</v>
      </c>
      <c r="P225" s="41" t="s">
        <v>886</v>
      </c>
      <c r="Q225" s="41" t="s">
        <v>887</v>
      </c>
      <c r="R225" s="41">
        <v>34</v>
      </c>
      <c r="S225" s="41">
        <v>108</v>
      </c>
      <c r="T225" s="66" t="s">
        <v>34</v>
      </c>
      <c r="U225" s="80"/>
    </row>
    <row r="226" s="32" customFormat="1" ht="48" customHeight="1" spans="1:21">
      <c r="A226" s="40">
        <v>222</v>
      </c>
      <c r="B226" s="40" t="s">
        <v>35</v>
      </c>
      <c r="C226" s="40" t="s">
        <v>880</v>
      </c>
      <c r="D226" s="40" t="s">
        <v>881</v>
      </c>
      <c r="E226" s="40" t="s">
        <v>882</v>
      </c>
      <c r="F226" s="40" t="s">
        <v>882</v>
      </c>
      <c r="G226" s="40" t="s">
        <v>138</v>
      </c>
      <c r="H226" s="40" t="s">
        <v>883</v>
      </c>
      <c r="I226" s="40" t="s">
        <v>890</v>
      </c>
      <c r="J226" s="40" t="s">
        <v>891</v>
      </c>
      <c r="K226" s="55">
        <v>3.6</v>
      </c>
      <c r="L226" s="55">
        <v>3.6</v>
      </c>
      <c r="M226" s="55"/>
      <c r="N226" s="55"/>
      <c r="O226" s="55">
        <f t="shared" si="5"/>
        <v>3.6</v>
      </c>
      <c r="P226" s="41" t="s">
        <v>886</v>
      </c>
      <c r="Q226" s="41" t="s">
        <v>887</v>
      </c>
      <c r="R226" s="41">
        <v>25</v>
      </c>
      <c r="S226" s="41">
        <v>75</v>
      </c>
      <c r="T226" s="66" t="s">
        <v>34</v>
      </c>
      <c r="U226" s="80"/>
    </row>
    <row r="227" ht="45" spans="1:21">
      <c r="A227" s="40">
        <v>223</v>
      </c>
      <c r="B227" s="41" t="s">
        <v>66</v>
      </c>
      <c r="C227" s="46" t="s">
        <v>26</v>
      </c>
      <c r="D227" s="41" t="s">
        <v>892</v>
      </c>
      <c r="E227" s="40" t="s">
        <v>882</v>
      </c>
      <c r="F227" s="40" t="s">
        <v>138</v>
      </c>
      <c r="G227" s="41" t="s">
        <v>138</v>
      </c>
      <c r="H227" s="41" t="s">
        <v>313</v>
      </c>
      <c r="I227" s="41" t="s">
        <v>314</v>
      </c>
      <c r="J227" s="41" t="s">
        <v>893</v>
      </c>
      <c r="K227" s="56">
        <v>30</v>
      </c>
      <c r="L227" s="56">
        <v>30</v>
      </c>
      <c r="M227" s="56"/>
      <c r="N227" s="56"/>
      <c r="O227" s="55">
        <f t="shared" si="5"/>
        <v>30</v>
      </c>
      <c r="P227" s="49" t="s">
        <v>894</v>
      </c>
      <c r="Q227" s="41" t="s">
        <v>512</v>
      </c>
      <c r="R227" s="41">
        <v>125</v>
      </c>
      <c r="S227" s="41">
        <v>615</v>
      </c>
      <c r="T227" s="66" t="s">
        <v>34</v>
      </c>
      <c r="U227" s="65"/>
    </row>
    <row r="228" ht="45" spans="1:21">
      <c r="A228" s="40">
        <v>224</v>
      </c>
      <c r="B228" s="41" t="s">
        <v>35</v>
      </c>
      <c r="C228" s="41" t="s">
        <v>880</v>
      </c>
      <c r="D228" s="41" t="s">
        <v>895</v>
      </c>
      <c r="E228" s="41" t="s">
        <v>882</v>
      </c>
      <c r="F228" s="41" t="s">
        <v>882</v>
      </c>
      <c r="G228" s="41" t="s">
        <v>138</v>
      </c>
      <c r="H228" s="41" t="s">
        <v>896</v>
      </c>
      <c r="I228" s="41" t="s">
        <v>897</v>
      </c>
      <c r="J228" s="41" t="s">
        <v>898</v>
      </c>
      <c r="K228" s="56">
        <v>50</v>
      </c>
      <c r="L228" s="56">
        <v>50</v>
      </c>
      <c r="M228" s="56"/>
      <c r="N228" s="56"/>
      <c r="O228" s="55">
        <f t="shared" si="5"/>
        <v>50</v>
      </c>
      <c r="P228" s="41" t="s">
        <v>899</v>
      </c>
      <c r="Q228" s="41" t="s">
        <v>512</v>
      </c>
      <c r="R228" s="41">
        <v>29</v>
      </c>
      <c r="S228" s="41">
        <v>75</v>
      </c>
      <c r="T228" s="66" t="s">
        <v>34</v>
      </c>
      <c r="U228" s="65"/>
    </row>
    <row r="229" s="32" customFormat="1" ht="45" customHeight="1" spans="1:21">
      <c r="A229" s="40">
        <v>225</v>
      </c>
      <c r="B229" s="40" t="s">
        <v>35</v>
      </c>
      <c r="C229" s="40" t="s">
        <v>880</v>
      </c>
      <c r="D229" s="40" t="s">
        <v>881</v>
      </c>
      <c r="E229" s="40" t="s">
        <v>882</v>
      </c>
      <c r="F229" s="40" t="s">
        <v>882</v>
      </c>
      <c r="G229" s="40" t="s">
        <v>138</v>
      </c>
      <c r="H229" s="40" t="s">
        <v>900</v>
      </c>
      <c r="I229" s="40" t="s">
        <v>901</v>
      </c>
      <c r="J229" s="40" t="s">
        <v>902</v>
      </c>
      <c r="K229" s="55">
        <v>4.05</v>
      </c>
      <c r="L229" s="55">
        <v>4.05</v>
      </c>
      <c r="M229" s="55"/>
      <c r="N229" s="55"/>
      <c r="O229" s="55">
        <f t="shared" si="5"/>
        <v>4.05</v>
      </c>
      <c r="P229" s="41" t="s">
        <v>886</v>
      </c>
      <c r="Q229" s="41" t="s">
        <v>887</v>
      </c>
      <c r="R229" s="41">
        <v>8</v>
      </c>
      <c r="S229" s="41">
        <v>23</v>
      </c>
      <c r="T229" s="66" t="s">
        <v>34</v>
      </c>
      <c r="U229" s="80"/>
    </row>
    <row r="230" ht="45" spans="1:21">
      <c r="A230" s="40">
        <v>226</v>
      </c>
      <c r="B230" s="41" t="s">
        <v>35</v>
      </c>
      <c r="C230" s="46" t="s">
        <v>500</v>
      </c>
      <c r="D230" s="41" t="s">
        <v>903</v>
      </c>
      <c r="E230" s="41" t="s">
        <v>882</v>
      </c>
      <c r="F230" s="45" t="s">
        <v>882</v>
      </c>
      <c r="G230" s="41" t="s">
        <v>138</v>
      </c>
      <c r="H230" s="41" t="s">
        <v>590</v>
      </c>
      <c r="I230" s="41" t="s">
        <v>904</v>
      </c>
      <c r="J230" s="41" t="s">
        <v>905</v>
      </c>
      <c r="K230" s="56">
        <v>15</v>
      </c>
      <c r="L230" s="56">
        <v>15</v>
      </c>
      <c r="M230" s="56"/>
      <c r="N230" s="56"/>
      <c r="O230" s="55">
        <f t="shared" si="5"/>
        <v>15</v>
      </c>
      <c r="P230" s="45" t="s">
        <v>906</v>
      </c>
      <c r="Q230" s="41" t="s">
        <v>512</v>
      </c>
      <c r="R230" s="41">
        <v>19</v>
      </c>
      <c r="S230" s="41">
        <v>55</v>
      </c>
      <c r="T230" s="66" t="s">
        <v>34</v>
      </c>
      <c r="U230" s="65"/>
    </row>
    <row r="231" ht="45" spans="1:21">
      <c r="A231" s="40">
        <v>227</v>
      </c>
      <c r="B231" s="41" t="s">
        <v>35</v>
      </c>
      <c r="C231" s="66" t="s">
        <v>880</v>
      </c>
      <c r="D231" s="41" t="s">
        <v>907</v>
      </c>
      <c r="E231" s="41" t="s">
        <v>882</v>
      </c>
      <c r="F231" s="45" t="s">
        <v>882</v>
      </c>
      <c r="G231" s="41" t="s">
        <v>138</v>
      </c>
      <c r="H231" s="41" t="s">
        <v>590</v>
      </c>
      <c r="I231" s="41" t="s">
        <v>908</v>
      </c>
      <c r="J231" s="41" t="s">
        <v>909</v>
      </c>
      <c r="K231" s="56">
        <v>30</v>
      </c>
      <c r="L231" s="56">
        <v>30</v>
      </c>
      <c r="M231" s="56"/>
      <c r="N231" s="56"/>
      <c r="O231" s="55">
        <f t="shared" si="5"/>
        <v>30</v>
      </c>
      <c r="P231" s="41" t="s">
        <v>910</v>
      </c>
      <c r="Q231" s="41" t="s">
        <v>512</v>
      </c>
      <c r="R231" s="41">
        <v>18</v>
      </c>
      <c r="S231" s="41">
        <v>40</v>
      </c>
      <c r="T231" s="66" t="s">
        <v>34</v>
      </c>
      <c r="U231" s="65"/>
    </row>
    <row r="232" ht="45" spans="1:21">
      <c r="A232" s="40">
        <v>228</v>
      </c>
      <c r="B232" s="41" t="s">
        <v>66</v>
      </c>
      <c r="C232" s="41" t="s">
        <v>26</v>
      </c>
      <c r="D232" s="41" t="s">
        <v>911</v>
      </c>
      <c r="E232" s="40" t="s">
        <v>882</v>
      </c>
      <c r="F232" s="40" t="s">
        <v>138</v>
      </c>
      <c r="G232" s="41" t="s">
        <v>138</v>
      </c>
      <c r="H232" s="41" t="s">
        <v>590</v>
      </c>
      <c r="I232" s="41" t="s">
        <v>911</v>
      </c>
      <c r="J232" s="41" t="s">
        <v>905</v>
      </c>
      <c r="K232" s="56">
        <v>15</v>
      </c>
      <c r="L232" s="56">
        <v>15</v>
      </c>
      <c r="M232" s="56"/>
      <c r="N232" s="56"/>
      <c r="O232" s="55">
        <f t="shared" si="5"/>
        <v>15</v>
      </c>
      <c r="P232" s="49" t="s">
        <v>906</v>
      </c>
      <c r="Q232" s="41" t="s">
        <v>512</v>
      </c>
      <c r="R232" s="41">
        <v>8</v>
      </c>
      <c r="S232" s="41">
        <v>35</v>
      </c>
      <c r="T232" s="66" t="s">
        <v>34</v>
      </c>
      <c r="U232" s="65"/>
    </row>
    <row r="233" ht="45" spans="1:21">
      <c r="A233" s="40">
        <v>229</v>
      </c>
      <c r="B233" s="41" t="s">
        <v>35</v>
      </c>
      <c r="C233" s="41" t="s">
        <v>500</v>
      </c>
      <c r="D233" s="48" t="s">
        <v>912</v>
      </c>
      <c r="E233" s="41" t="s">
        <v>882</v>
      </c>
      <c r="F233" s="45" t="s">
        <v>882</v>
      </c>
      <c r="G233" s="41" t="s">
        <v>138</v>
      </c>
      <c r="H233" s="41" t="s">
        <v>604</v>
      </c>
      <c r="I233" s="41" t="s">
        <v>913</v>
      </c>
      <c r="J233" s="41" t="s">
        <v>914</v>
      </c>
      <c r="K233" s="56">
        <v>25</v>
      </c>
      <c r="L233" s="56">
        <v>25</v>
      </c>
      <c r="M233" s="56"/>
      <c r="N233" s="56"/>
      <c r="O233" s="55">
        <f t="shared" si="5"/>
        <v>25</v>
      </c>
      <c r="P233" s="45" t="s">
        <v>906</v>
      </c>
      <c r="Q233" s="41" t="s">
        <v>512</v>
      </c>
      <c r="R233" s="41">
        <v>23</v>
      </c>
      <c r="S233" s="41">
        <v>82</v>
      </c>
      <c r="T233" s="66" t="s">
        <v>34</v>
      </c>
      <c r="U233" s="65"/>
    </row>
    <row r="234" ht="45" spans="1:21">
      <c r="A234" s="40">
        <v>230</v>
      </c>
      <c r="B234" s="41" t="s">
        <v>35</v>
      </c>
      <c r="C234" s="46" t="s">
        <v>500</v>
      </c>
      <c r="D234" s="41" t="s">
        <v>915</v>
      </c>
      <c r="E234" s="41" t="s">
        <v>882</v>
      </c>
      <c r="F234" s="45" t="s">
        <v>882</v>
      </c>
      <c r="G234" s="41" t="s">
        <v>138</v>
      </c>
      <c r="H234" s="41" t="s">
        <v>614</v>
      </c>
      <c r="I234" s="41" t="s">
        <v>916</v>
      </c>
      <c r="J234" s="66" t="s">
        <v>905</v>
      </c>
      <c r="K234" s="56">
        <v>15</v>
      </c>
      <c r="L234" s="56">
        <v>15</v>
      </c>
      <c r="M234" s="56"/>
      <c r="N234" s="56"/>
      <c r="O234" s="55">
        <f t="shared" si="5"/>
        <v>15</v>
      </c>
      <c r="P234" s="45" t="s">
        <v>906</v>
      </c>
      <c r="Q234" s="41" t="s">
        <v>512</v>
      </c>
      <c r="R234" s="41">
        <v>18</v>
      </c>
      <c r="S234" s="41">
        <v>57</v>
      </c>
      <c r="T234" s="66" t="s">
        <v>34</v>
      </c>
      <c r="U234" s="65"/>
    </row>
    <row r="235" ht="45" spans="1:21">
      <c r="A235" s="40">
        <v>231</v>
      </c>
      <c r="B235" s="41" t="s">
        <v>35</v>
      </c>
      <c r="C235" s="46" t="s">
        <v>500</v>
      </c>
      <c r="D235" s="41" t="s">
        <v>917</v>
      </c>
      <c r="E235" s="41" t="s">
        <v>882</v>
      </c>
      <c r="F235" s="66" t="s">
        <v>882</v>
      </c>
      <c r="G235" s="41" t="s">
        <v>150</v>
      </c>
      <c r="H235" s="41" t="s">
        <v>151</v>
      </c>
      <c r="I235" s="41" t="s">
        <v>918</v>
      </c>
      <c r="J235" s="41" t="s">
        <v>914</v>
      </c>
      <c r="K235" s="56">
        <v>25</v>
      </c>
      <c r="L235" s="56">
        <v>25</v>
      </c>
      <c r="M235" s="56"/>
      <c r="N235" s="56"/>
      <c r="O235" s="55">
        <f t="shared" si="5"/>
        <v>25</v>
      </c>
      <c r="P235" s="45" t="s">
        <v>906</v>
      </c>
      <c r="Q235" s="41" t="s">
        <v>512</v>
      </c>
      <c r="R235" s="41">
        <v>15</v>
      </c>
      <c r="S235" s="41">
        <v>53</v>
      </c>
      <c r="T235" s="66" t="s">
        <v>34</v>
      </c>
      <c r="U235" s="65"/>
    </row>
    <row r="236" ht="45" spans="1:21">
      <c r="A236" s="40">
        <v>232</v>
      </c>
      <c r="B236" s="41" t="s">
        <v>35</v>
      </c>
      <c r="C236" s="46" t="s">
        <v>500</v>
      </c>
      <c r="D236" s="66" t="s">
        <v>919</v>
      </c>
      <c r="E236" s="66" t="s">
        <v>882</v>
      </c>
      <c r="F236" s="66" t="s">
        <v>882</v>
      </c>
      <c r="G236" s="66" t="s">
        <v>150</v>
      </c>
      <c r="H236" s="66" t="s">
        <v>162</v>
      </c>
      <c r="I236" s="66" t="s">
        <v>920</v>
      </c>
      <c r="J236" s="66" t="s">
        <v>438</v>
      </c>
      <c r="K236" s="56">
        <v>10</v>
      </c>
      <c r="L236" s="56">
        <v>10</v>
      </c>
      <c r="M236" s="56"/>
      <c r="N236" s="56"/>
      <c r="O236" s="55">
        <f t="shared" si="5"/>
        <v>10</v>
      </c>
      <c r="P236" s="45" t="s">
        <v>906</v>
      </c>
      <c r="Q236" s="41" t="s">
        <v>512</v>
      </c>
      <c r="R236" s="41">
        <v>20</v>
      </c>
      <c r="S236" s="41">
        <v>50</v>
      </c>
      <c r="T236" s="66" t="s">
        <v>34</v>
      </c>
      <c r="U236" s="65"/>
    </row>
    <row r="237" ht="45" spans="1:21">
      <c r="A237" s="40">
        <v>233</v>
      </c>
      <c r="B237" s="41" t="s">
        <v>66</v>
      </c>
      <c r="C237" s="41" t="s">
        <v>26</v>
      </c>
      <c r="D237" s="41" t="s">
        <v>921</v>
      </c>
      <c r="E237" s="40" t="s">
        <v>882</v>
      </c>
      <c r="F237" s="40" t="s">
        <v>150</v>
      </c>
      <c r="G237" s="41" t="s">
        <v>150</v>
      </c>
      <c r="H237" s="41" t="s">
        <v>162</v>
      </c>
      <c r="I237" s="41" t="s">
        <v>922</v>
      </c>
      <c r="J237" s="41" t="s">
        <v>438</v>
      </c>
      <c r="K237" s="56">
        <v>10</v>
      </c>
      <c r="L237" s="56">
        <v>10</v>
      </c>
      <c r="M237" s="56"/>
      <c r="N237" s="56"/>
      <c r="O237" s="55">
        <f t="shared" si="5"/>
        <v>10</v>
      </c>
      <c r="P237" s="49" t="s">
        <v>906</v>
      </c>
      <c r="Q237" s="41" t="s">
        <v>512</v>
      </c>
      <c r="R237" s="41">
        <v>18</v>
      </c>
      <c r="S237" s="41">
        <v>56</v>
      </c>
      <c r="T237" s="66" t="s">
        <v>34</v>
      </c>
      <c r="U237" s="65"/>
    </row>
    <row r="238" ht="33.75" spans="1:21">
      <c r="A238" s="40">
        <v>234</v>
      </c>
      <c r="B238" s="40" t="s">
        <v>35</v>
      </c>
      <c r="C238" s="40" t="s">
        <v>880</v>
      </c>
      <c r="D238" s="40" t="s">
        <v>881</v>
      </c>
      <c r="E238" s="40" t="s">
        <v>882</v>
      </c>
      <c r="F238" s="40" t="s">
        <v>882</v>
      </c>
      <c r="G238" s="40" t="s">
        <v>150</v>
      </c>
      <c r="H238" s="40" t="s">
        <v>330</v>
      </c>
      <c r="I238" s="40" t="s">
        <v>923</v>
      </c>
      <c r="J238" s="40" t="s">
        <v>924</v>
      </c>
      <c r="K238" s="55">
        <v>11.25</v>
      </c>
      <c r="L238" s="55">
        <v>11.25</v>
      </c>
      <c r="M238" s="56"/>
      <c r="N238" s="56"/>
      <c r="O238" s="55">
        <f t="shared" si="5"/>
        <v>11.25</v>
      </c>
      <c r="P238" s="41" t="s">
        <v>886</v>
      </c>
      <c r="Q238" s="41" t="s">
        <v>887</v>
      </c>
      <c r="R238" s="41">
        <v>21</v>
      </c>
      <c r="S238" s="41">
        <v>55</v>
      </c>
      <c r="T238" s="66" t="s">
        <v>34</v>
      </c>
      <c r="U238" s="65"/>
    </row>
    <row r="239" ht="45" spans="1:21">
      <c r="A239" s="40">
        <v>235</v>
      </c>
      <c r="B239" s="41" t="s">
        <v>66</v>
      </c>
      <c r="C239" s="41" t="s">
        <v>880</v>
      </c>
      <c r="D239" s="41" t="s">
        <v>925</v>
      </c>
      <c r="E239" s="40" t="s">
        <v>882</v>
      </c>
      <c r="F239" s="40" t="s">
        <v>150</v>
      </c>
      <c r="G239" s="41" t="s">
        <v>150</v>
      </c>
      <c r="H239" s="41" t="s">
        <v>330</v>
      </c>
      <c r="I239" s="41" t="s">
        <v>926</v>
      </c>
      <c r="J239" s="41" t="s">
        <v>927</v>
      </c>
      <c r="K239" s="56">
        <v>6</v>
      </c>
      <c r="L239" s="56">
        <v>6</v>
      </c>
      <c r="M239" s="56"/>
      <c r="N239" s="56"/>
      <c r="O239" s="55">
        <f t="shared" si="5"/>
        <v>6</v>
      </c>
      <c r="P239" s="49" t="s">
        <v>928</v>
      </c>
      <c r="Q239" s="41" t="s">
        <v>512</v>
      </c>
      <c r="R239" s="42">
        <v>12</v>
      </c>
      <c r="S239" s="42">
        <v>37</v>
      </c>
      <c r="T239" s="66" t="s">
        <v>34</v>
      </c>
      <c r="U239" s="65"/>
    </row>
    <row r="240" ht="45" spans="1:21">
      <c r="A240" s="40">
        <v>236</v>
      </c>
      <c r="B240" s="41" t="s">
        <v>35</v>
      </c>
      <c r="C240" s="66" t="s">
        <v>500</v>
      </c>
      <c r="D240" s="66" t="s">
        <v>929</v>
      </c>
      <c r="E240" s="66" t="s">
        <v>882</v>
      </c>
      <c r="F240" s="66" t="s">
        <v>882</v>
      </c>
      <c r="G240" s="66" t="s">
        <v>150</v>
      </c>
      <c r="H240" s="66" t="s">
        <v>930</v>
      </c>
      <c r="I240" s="66" t="s">
        <v>931</v>
      </c>
      <c r="J240" s="66" t="s">
        <v>932</v>
      </c>
      <c r="K240" s="56">
        <v>298</v>
      </c>
      <c r="L240" s="56">
        <v>298</v>
      </c>
      <c r="M240" s="56"/>
      <c r="N240" s="56"/>
      <c r="O240" s="55">
        <f t="shared" si="5"/>
        <v>298</v>
      </c>
      <c r="P240" s="45" t="s">
        <v>933</v>
      </c>
      <c r="Q240" s="41" t="s">
        <v>512</v>
      </c>
      <c r="R240" s="42">
        <v>154</v>
      </c>
      <c r="S240" s="42">
        <v>496</v>
      </c>
      <c r="T240" s="66" t="s">
        <v>34</v>
      </c>
      <c r="U240" s="65"/>
    </row>
    <row r="241" s="32" customFormat="1" ht="45" customHeight="1" spans="1:21">
      <c r="A241" s="40">
        <v>237</v>
      </c>
      <c r="B241" s="40" t="s">
        <v>35</v>
      </c>
      <c r="C241" s="40" t="s">
        <v>880</v>
      </c>
      <c r="D241" s="40" t="s">
        <v>881</v>
      </c>
      <c r="E241" s="40" t="s">
        <v>882</v>
      </c>
      <c r="F241" s="40" t="s">
        <v>882</v>
      </c>
      <c r="G241" s="40" t="s">
        <v>167</v>
      </c>
      <c r="H241" s="40" t="s">
        <v>934</v>
      </c>
      <c r="I241" s="40" t="s">
        <v>935</v>
      </c>
      <c r="J241" s="40" t="s">
        <v>936</v>
      </c>
      <c r="K241" s="55">
        <v>5.1</v>
      </c>
      <c r="L241" s="55">
        <v>5.1</v>
      </c>
      <c r="M241" s="55"/>
      <c r="N241" s="55"/>
      <c r="O241" s="55">
        <f t="shared" si="5"/>
        <v>5.1</v>
      </c>
      <c r="P241" s="41" t="s">
        <v>937</v>
      </c>
      <c r="Q241" s="41" t="s">
        <v>887</v>
      </c>
      <c r="R241" s="41">
        <v>110</v>
      </c>
      <c r="S241" s="41">
        <v>302</v>
      </c>
      <c r="T241" s="66" t="s">
        <v>34</v>
      </c>
      <c r="U241" s="80"/>
    </row>
    <row r="242" s="32" customFormat="1" ht="45" customHeight="1" spans="1:21">
      <c r="A242" s="40">
        <v>238</v>
      </c>
      <c r="B242" s="40" t="s">
        <v>35</v>
      </c>
      <c r="C242" s="40" t="s">
        <v>880</v>
      </c>
      <c r="D242" s="40" t="s">
        <v>881</v>
      </c>
      <c r="E242" s="40" t="s">
        <v>882</v>
      </c>
      <c r="F242" s="40" t="s">
        <v>882</v>
      </c>
      <c r="G242" s="40" t="s">
        <v>167</v>
      </c>
      <c r="H242" s="40" t="s">
        <v>938</v>
      </c>
      <c r="I242" s="40" t="s">
        <v>939</v>
      </c>
      <c r="J242" s="40" t="s">
        <v>940</v>
      </c>
      <c r="K242" s="55">
        <v>11.25</v>
      </c>
      <c r="L242" s="55">
        <v>11.25</v>
      </c>
      <c r="M242" s="55"/>
      <c r="N242" s="55"/>
      <c r="O242" s="55">
        <f t="shared" si="5"/>
        <v>11.25</v>
      </c>
      <c r="P242" s="41" t="s">
        <v>886</v>
      </c>
      <c r="Q242" s="41" t="s">
        <v>887</v>
      </c>
      <c r="R242" s="41">
        <v>456</v>
      </c>
      <c r="S242" s="41">
        <v>2080</v>
      </c>
      <c r="T242" s="66" t="s">
        <v>34</v>
      </c>
      <c r="U242" s="80"/>
    </row>
    <row r="243" ht="45" customHeight="1" spans="1:21">
      <c r="A243" s="40">
        <v>239</v>
      </c>
      <c r="B243" s="41" t="s">
        <v>66</v>
      </c>
      <c r="C243" s="46" t="s">
        <v>196</v>
      </c>
      <c r="D243" s="41" t="s">
        <v>941</v>
      </c>
      <c r="E243" s="40" t="s">
        <v>882</v>
      </c>
      <c r="F243" s="40" t="s">
        <v>167</v>
      </c>
      <c r="G243" s="41" t="s">
        <v>167</v>
      </c>
      <c r="H243" s="41" t="s">
        <v>942</v>
      </c>
      <c r="I243" s="41" t="s">
        <v>942</v>
      </c>
      <c r="J243" s="41" t="s">
        <v>943</v>
      </c>
      <c r="K243" s="56">
        <v>59</v>
      </c>
      <c r="L243" s="56">
        <v>59</v>
      </c>
      <c r="M243" s="56"/>
      <c r="N243" s="56"/>
      <c r="O243" s="55">
        <f t="shared" si="5"/>
        <v>59</v>
      </c>
      <c r="P243" s="48" t="s">
        <v>944</v>
      </c>
      <c r="Q243" s="41" t="s">
        <v>945</v>
      </c>
      <c r="R243" s="41">
        <v>18</v>
      </c>
      <c r="S243" s="41">
        <v>75</v>
      </c>
      <c r="T243" s="66" t="s">
        <v>34</v>
      </c>
      <c r="U243" s="65"/>
    </row>
    <row r="244" ht="45" spans="1:21">
      <c r="A244" s="40">
        <v>240</v>
      </c>
      <c r="B244" s="41" t="s">
        <v>35</v>
      </c>
      <c r="C244" s="45" t="s">
        <v>500</v>
      </c>
      <c r="D244" s="45" t="s">
        <v>946</v>
      </c>
      <c r="E244" s="41" t="s">
        <v>882</v>
      </c>
      <c r="F244" s="41" t="s">
        <v>882</v>
      </c>
      <c r="G244" s="41" t="s">
        <v>167</v>
      </c>
      <c r="H244" s="42" t="s">
        <v>947</v>
      </c>
      <c r="I244" s="42" t="s">
        <v>948</v>
      </c>
      <c r="J244" s="45" t="s">
        <v>949</v>
      </c>
      <c r="K244" s="56">
        <v>5</v>
      </c>
      <c r="L244" s="56">
        <v>5</v>
      </c>
      <c r="M244" s="56"/>
      <c r="N244" s="56"/>
      <c r="O244" s="55">
        <f t="shared" si="5"/>
        <v>5</v>
      </c>
      <c r="P244" s="45" t="s">
        <v>906</v>
      </c>
      <c r="Q244" s="41" t="s">
        <v>512</v>
      </c>
      <c r="R244" s="45">
        <v>15</v>
      </c>
      <c r="S244" s="45">
        <v>57</v>
      </c>
      <c r="T244" s="66" t="s">
        <v>34</v>
      </c>
      <c r="U244" s="65"/>
    </row>
    <row r="245" ht="56.25" spans="1:21">
      <c r="A245" s="40">
        <v>241</v>
      </c>
      <c r="B245" s="41" t="s">
        <v>35</v>
      </c>
      <c r="C245" s="66" t="s">
        <v>880</v>
      </c>
      <c r="D245" s="66" t="s">
        <v>950</v>
      </c>
      <c r="E245" s="66" t="s">
        <v>882</v>
      </c>
      <c r="F245" s="66" t="s">
        <v>882</v>
      </c>
      <c r="G245" s="66" t="s">
        <v>167</v>
      </c>
      <c r="H245" s="66" t="s">
        <v>951</v>
      </c>
      <c r="I245" s="66" t="s">
        <v>952</v>
      </c>
      <c r="J245" s="66" t="s">
        <v>953</v>
      </c>
      <c r="K245" s="56">
        <v>115</v>
      </c>
      <c r="L245" s="56">
        <v>115</v>
      </c>
      <c r="M245" s="56"/>
      <c r="N245" s="56"/>
      <c r="O245" s="55">
        <f t="shared" si="5"/>
        <v>115</v>
      </c>
      <c r="P245" s="41" t="s">
        <v>954</v>
      </c>
      <c r="Q245" s="41" t="s">
        <v>512</v>
      </c>
      <c r="R245" s="42">
        <v>27</v>
      </c>
      <c r="S245" s="42">
        <v>86</v>
      </c>
      <c r="T245" s="66" t="s">
        <v>34</v>
      </c>
      <c r="U245" s="65"/>
    </row>
    <row r="246" ht="45" customHeight="1" spans="1:21">
      <c r="A246" s="40">
        <v>242</v>
      </c>
      <c r="B246" s="41" t="s">
        <v>66</v>
      </c>
      <c r="C246" s="46" t="s">
        <v>196</v>
      </c>
      <c r="D246" s="41" t="s">
        <v>955</v>
      </c>
      <c r="E246" s="40" t="s">
        <v>882</v>
      </c>
      <c r="F246" s="40" t="s">
        <v>882</v>
      </c>
      <c r="G246" s="41" t="s">
        <v>85</v>
      </c>
      <c r="H246" s="41" t="s">
        <v>171</v>
      </c>
      <c r="I246" s="41" t="s">
        <v>956</v>
      </c>
      <c r="J246" s="41" t="s">
        <v>957</v>
      </c>
      <c r="K246" s="57">
        <v>1.6</v>
      </c>
      <c r="L246" s="57">
        <v>1.6</v>
      </c>
      <c r="M246" s="56"/>
      <c r="N246" s="56"/>
      <c r="O246" s="55">
        <f t="shared" si="5"/>
        <v>1.6</v>
      </c>
      <c r="P246" s="46" t="s">
        <v>958</v>
      </c>
      <c r="Q246" s="41" t="s">
        <v>959</v>
      </c>
      <c r="R246" s="41">
        <v>2</v>
      </c>
      <c r="S246" s="41">
        <v>6</v>
      </c>
      <c r="T246" s="66" t="s">
        <v>34</v>
      </c>
      <c r="U246" s="65"/>
    </row>
    <row r="247" ht="45" spans="1:21">
      <c r="A247" s="40">
        <v>243</v>
      </c>
      <c r="B247" s="41" t="s">
        <v>35</v>
      </c>
      <c r="C247" s="41" t="s">
        <v>500</v>
      </c>
      <c r="D247" s="41" t="s">
        <v>960</v>
      </c>
      <c r="E247" s="41" t="s">
        <v>882</v>
      </c>
      <c r="F247" s="41" t="s">
        <v>882</v>
      </c>
      <c r="G247" s="41" t="s">
        <v>85</v>
      </c>
      <c r="H247" s="76" t="s">
        <v>649</v>
      </c>
      <c r="I247" s="76" t="s">
        <v>961</v>
      </c>
      <c r="J247" s="76" t="s">
        <v>962</v>
      </c>
      <c r="K247" s="56">
        <v>30</v>
      </c>
      <c r="L247" s="56">
        <v>30</v>
      </c>
      <c r="M247" s="56"/>
      <c r="N247" s="56"/>
      <c r="O247" s="55">
        <f t="shared" si="5"/>
        <v>30</v>
      </c>
      <c r="P247" s="45" t="s">
        <v>906</v>
      </c>
      <c r="Q247" s="41" t="s">
        <v>512</v>
      </c>
      <c r="R247" s="41">
        <v>6</v>
      </c>
      <c r="S247" s="41">
        <v>22</v>
      </c>
      <c r="T247" s="66" t="s">
        <v>34</v>
      </c>
      <c r="U247" s="65"/>
    </row>
    <row r="248" ht="45" spans="1:21">
      <c r="A248" s="40">
        <v>244</v>
      </c>
      <c r="B248" s="41" t="s">
        <v>66</v>
      </c>
      <c r="C248" s="41" t="s">
        <v>26</v>
      </c>
      <c r="D248" s="41" t="s">
        <v>963</v>
      </c>
      <c r="E248" s="40" t="s">
        <v>882</v>
      </c>
      <c r="F248" s="41" t="s">
        <v>85</v>
      </c>
      <c r="G248" s="41" t="s">
        <v>85</v>
      </c>
      <c r="H248" s="41" t="s">
        <v>964</v>
      </c>
      <c r="I248" s="41" t="s">
        <v>965</v>
      </c>
      <c r="J248" s="41" t="s">
        <v>966</v>
      </c>
      <c r="K248" s="56">
        <v>33</v>
      </c>
      <c r="L248" s="56">
        <v>33</v>
      </c>
      <c r="M248" s="56"/>
      <c r="N248" s="56"/>
      <c r="O248" s="55">
        <f t="shared" si="5"/>
        <v>33</v>
      </c>
      <c r="P248" s="49" t="s">
        <v>967</v>
      </c>
      <c r="Q248" s="41" t="s">
        <v>512</v>
      </c>
      <c r="R248" s="41">
        <v>23</v>
      </c>
      <c r="S248" s="41">
        <v>76</v>
      </c>
      <c r="T248" s="66" t="s">
        <v>34</v>
      </c>
      <c r="U248" s="65"/>
    </row>
    <row r="249" ht="45" spans="1:21">
      <c r="A249" s="40">
        <v>245</v>
      </c>
      <c r="B249" s="41" t="s">
        <v>35</v>
      </c>
      <c r="C249" s="46" t="s">
        <v>500</v>
      </c>
      <c r="D249" s="41" t="s">
        <v>968</v>
      </c>
      <c r="E249" s="41" t="s">
        <v>882</v>
      </c>
      <c r="F249" s="41" t="s">
        <v>882</v>
      </c>
      <c r="G249" s="41" t="s">
        <v>85</v>
      </c>
      <c r="H249" s="76" t="s">
        <v>177</v>
      </c>
      <c r="I249" s="76" t="s">
        <v>965</v>
      </c>
      <c r="J249" s="76" t="s">
        <v>905</v>
      </c>
      <c r="K249" s="56">
        <v>15</v>
      </c>
      <c r="L249" s="56">
        <v>15</v>
      </c>
      <c r="M249" s="56"/>
      <c r="N249" s="56"/>
      <c r="O249" s="55">
        <f t="shared" si="5"/>
        <v>15</v>
      </c>
      <c r="P249" s="45" t="s">
        <v>906</v>
      </c>
      <c r="Q249" s="41" t="s">
        <v>512</v>
      </c>
      <c r="R249" s="41">
        <v>6</v>
      </c>
      <c r="S249" s="41">
        <v>19</v>
      </c>
      <c r="T249" s="66" t="s">
        <v>34</v>
      </c>
      <c r="U249" s="65"/>
    </row>
    <row r="250" ht="45" spans="1:21">
      <c r="A250" s="40">
        <v>246</v>
      </c>
      <c r="B250" s="41" t="s">
        <v>35</v>
      </c>
      <c r="C250" s="41" t="s">
        <v>196</v>
      </c>
      <c r="D250" s="41" t="s">
        <v>969</v>
      </c>
      <c r="E250" s="41" t="s">
        <v>882</v>
      </c>
      <c r="F250" s="41" t="s">
        <v>882</v>
      </c>
      <c r="G250" s="41" t="s">
        <v>85</v>
      </c>
      <c r="H250" s="76" t="s">
        <v>177</v>
      </c>
      <c r="I250" s="76" t="s">
        <v>970</v>
      </c>
      <c r="J250" s="76" t="s">
        <v>971</v>
      </c>
      <c r="K250" s="56">
        <v>6</v>
      </c>
      <c r="L250" s="56">
        <v>6</v>
      </c>
      <c r="M250" s="56"/>
      <c r="N250" s="56"/>
      <c r="O250" s="55">
        <f t="shared" si="5"/>
        <v>6</v>
      </c>
      <c r="P250" s="45" t="s">
        <v>972</v>
      </c>
      <c r="Q250" s="41" t="s">
        <v>512</v>
      </c>
      <c r="R250" s="41">
        <v>9</v>
      </c>
      <c r="S250" s="41">
        <v>38</v>
      </c>
      <c r="T250" s="66" t="s">
        <v>34</v>
      </c>
      <c r="U250" s="65"/>
    </row>
    <row r="251" ht="45" spans="1:21">
      <c r="A251" s="40">
        <v>247</v>
      </c>
      <c r="B251" s="41" t="s">
        <v>66</v>
      </c>
      <c r="C251" s="41" t="s">
        <v>26</v>
      </c>
      <c r="D251" s="41" t="s">
        <v>973</v>
      </c>
      <c r="E251" s="40" t="s">
        <v>882</v>
      </c>
      <c r="F251" s="41" t="s">
        <v>85</v>
      </c>
      <c r="G251" s="41" t="s">
        <v>85</v>
      </c>
      <c r="H251" s="41" t="s">
        <v>177</v>
      </c>
      <c r="I251" s="41" t="s">
        <v>974</v>
      </c>
      <c r="J251" s="41" t="s">
        <v>905</v>
      </c>
      <c r="K251" s="56">
        <v>15</v>
      </c>
      <c r="L251" s="56">
        <v>15</v>
      </c>
      <c r="M251" s="56"/>
      <c r="N251" s="56"/>
      <c r="O251" s="55">
        <f t="shared" si="5"/>
        <v>15</v>
      </c>
      <c r="P251" s="49" t="s">
        <v>906</v>
      </c>
      <c r="Q251" s="41" t="s">
        <v>512</v>
      </c>
      <c r="R251" s="41">
        <v>12</v>
      </c>
      <c r="S251" s="41">
        <v>38</v>
      </c>
      <c r="T251" s="66" t="s">
        <v>34</v>
      </c>
      <c r="U251" s="65"/>
    </row>
    <row r="252" ht="45" spans="1:21">
      <c r="A252" s="40">
        <v>248</v>
      </c>
      <c r="B252" s="41" t="s">
        <v>35</v>
      </c>
      <c r="C252" s="41" t="s">
        <v>196</v>
      </c>
      <c r="D252" s="41" t="s">
        <v>975</v>
      </c>
      <c r="E252" s="41" t="s">
        <v>882</v>
      </c>
      <c r="F252" s="41" t="s">
        <v>882</v>
      </c>
      <c r="G252" s="41" t="s">
        <v>85</v>
      </c>
      <c r="H252" s="76" t="s">
        <v>334</v>
      </c>
      <c r="I252" s="76" t="s">
        <v>976</v>
      </c>
      <c r="J252" s="76" t="s">
        <v>977</v>
      </c>
      <c r="K252" s="56">
        <v>15</v>
      </c>
      <c r="L252" s="56">
        <v>15</v>
      </c>
      <c r="M252" s="56"/>
      <c r="N252" s="56"/>
      <c r="O252" s="55">
        <f t="shared" si="5"/>
        <v>15</v>
      </c>
      <c r="P252" s="45" t="s">
        <v>978</v>
      </c>
      <c r="Q252" s="41" t="s">
        <v>512</v>
      </c>
      <c r="R252" s="41">
        <v>5</v>
      </c>
      <c r="S252" s="41">
        <v>16</v>
      </c>
      <c r="T252" s="66" t="s">
        <v>34</v>
      </c>
      <c r="U252" s="65"/>
    </row>
    <row r="253" ht="45" spans="1:21">
      <c r="A253" s="40">
        <v>249</v>
      </c>
      <c r="B253" s="41" t="s">
        <v>35</v>
      </c>
      <c r="C253" s="41" t="s">
        <v>880</v>
      </c>
      <c r="D253" s="41" t="s">
        <v>979</v>
      </c>
      <c r="E253" s="41" t="s">
        <v>882</v>
      </c>
      <c r="F253" s="41" t="s">
        <v>882</v>
      </c>
      <c r="G253" s="41" t="s">
        <v>85</v>
      </c>
      <c r="H253" s="76" t="s">
        <v>980</v>
      </c>
      <c r="I253" s="76" t="s">
        <v>981</v>
      </c>
      <c r="J253" s="76" t="s">
        <v>982</v>
      </c>
      <c r="K253" s="56">
        <v>144</v>
      </c>
      <c r="L253" s="56">
        <v>144</v>
      </c>
      <c r="M253" s="78"/>
      <c r="N253" s="78"/>
      <c r="O253" s="55">
        <f t="shared" si="5"/>
        <v>144</v>
      </c>
      <c r="P253" s="41" t="s">
        <v>983</v>
      </c>
      <c r="Q253" s="41" t="s">
        <v>512</v>
      </c>
      <c r="R253" s="41">
        <v>390</v>
      </c>
      <c r="S253" s="41">
        <v>1286</v>
      </c>
      <c r="T253" s="66" t="s">
        <v>34</v>
      </c>
      <c r="U253" s="65"/>
    </row>
    <row r="254" ht="45" customHeight="1" spans="1:21">
      <c r="A254" s="40">
        <v>250</v>
      </c>
      <c r="B254" s="40" t="s">
        <v>35</v>
      </c>
      <c r="C254" s="40" t="s">
        <v>880</v>
      </c>
      <c r="D254" s="40" t="s">
        <v>881</v>
      </c>
      <c r="E254" s="40" t="s">
        <v>882</v>
      </c>
      <c r="F254" s="40" t="s">
        <v>882</v>
      </c>
      <c r="G254" s="40" t="s">
        <v>181</v>
      </c>
      <c r="H254" s="40" t="s">
        <v>337</v>
      </c>
      <c r="I254" s="40" t="s">
        <v>984</v>
      </c>
      <c r="J254" s="40" t="s">
        <v>985</v>
      </c>
      <c r="K254" s="55">
        <v>11.7</v>
      </c>
      <c r="L254" s="55">
        <v>11.7</v>
      </c>
      <c r="M254" s="56"/>
      <c r="N254" s="56"/>
      <c r="O254" s="55">
        <f t="shared" si="5"/>
        <v>11.7</v>
      </c>
      <c r="P254" s="41" t="s">
        <v>937</v>
      </c>
      <c r="Q254" s="41" t="s">
        <v>887</v>
      </c>
      <c r="R254" s="41">
        <v>17</v>
      </c>
      <c r="S254" s="41">
        <v>73</v>
      </c>
      <c r="T254" s="66" t="s">
        <v>34</v>
      </c>
      <c r="U254" s="65"/>
    </row>
    <row r="255" ht="45" spans="1:21">
      <c r="A255" s="40">
        <v>251</v>
      </c>
      <c r="B255" s="41" t="s">
        <v>35</v>
      </c>
      <c r="C255" s="46" t="s">
        <v>500</v>
      </c>
      <c r="D255" s="41" t="s">
        <v>986</v>
      </c>
      <c r="E255" s="41" t="s">
        <v>882</v>
      </c>
      <c r="F255" s="41" t="s">
        <v>882</v>
      </c>
      <c r="G255" s="41" t="s">
        <v>181</v>
      </c>
      <c r="H255" s="41" t="s">
        <v>987</v>
      </c>
      <c r="I255" s="41" t="s">
        <v>986</v>
      </c>
      <c r="J255" s="41" t="s">
        <v>988</v>
      </c>
      <c r="K255" s="56">
        <v>15</v>
      </c>
      <c r="L255" s="56">
        <v>15</v>
      </c>
      <c r="M255" s="56"/>
      <c r="N255" s="56"/>
      <c r="O255" s="55">
        <f t="shared" si="5"/>
        <v>15</v>
      </c>
      <c r="P255" s="45" t="s">
        <v>989</v>
      </c>
      <c r="Q255" s="41" t="s">
        <v>512</v>
      </c>
      <c r="R255" s="41">
        <v>20</v>
      </c>
      <c r="S255" s="41">
        <v>55</v>
      </c>
      <c r="T255" s="66" t="s">
        <v>34</v>
      </c>
      <c r="U255" s="65"/>
    </row>
    <row r="256" ht="45" spans="1:21">
      <c r="A256" s="40">
        <v>252</v>
      </c>
      <c r="B256" s="41" t="s">
        <v>35</v>
      </c>
      <c r="C256" s="46" t="s">
        <v>880</v>
      </c>
      <c r="D256" s="46" t="s">
        <v>990</v>
      </c>
      <c r="E256" s="46" t="s">
        <v>882</v>
      </c>
      <c r="F256" s="46" t="s">
        <v>882</v>
      </c>
      <c r="G256" s="46" t="s">
        <v>181</v>
      </c>
      <c r="H256" s="46" t="s">
        <v>991</v>
      </c>
      <c r="I256" s="46" t="s">
        <v>992</v>
      </c>
      <c r="J256" s="46" t="s">
        <v>993</v>
      </c>
      <c r="K256" s="55">
        <v>18</v>
      </c>
      <c r="L256" s="55">
        <v>18</v>
      </c>
      <c r="M256" s="55"/>
      <c r="N256" s="55"/>
      <c r="O256" s="55">
        <f t="shared" si="5"/>
        <v>18</v>
      </c>
      <c r="P256" s="41" t="s">
        <v>994</v>
      </c>
      <c r="Q256" s="41" t="s">
        <v>512</v>
      </c>
      <c r="R256" s="46">
        <v>46</v>
      </c>
      <c r="S256" s="46">
        <v>126</v>
      </c>
      <c r="T256" s="66" t="s">
        <v>34</v>
      </c>
      <c r="U256" s="65"/>
    </row>
    <row r="257" ht="45" spans="1:21">
      <c r="A257" s="40">
        <v>253</v>
      </c>
      <c r="B257" s="41" t="s">
        <v>35</v>
      </c>
      <c r="C257" s="46" t="s">
        <v>500</v>
      </c>
      <c r="D257" s="41" t="s">
        <v>995</v>
      </c>
      <c r="E257" s="41" t="s">
        <v>882</v>
      </c>
      <c r="F257" s="41" t="s">
        <v>882</v>
      </c>
      <c r="G257" s="41" t="s">
        <v>181</v>
      </c>
      <c r="H257" s="41" t="s">
        <v>188</v>
      </c>
      <c r="I257" s="41" t="s">
        <v>996</v>
      </c>
      <c r="J257" s="41" t="s">
        <v>905</v>
      </c>
      <c r="K257" s="56">
        <v>15</v>
      </c>
      <c r="L257" s="56">
        <v>15</v>
      </c>
      <c r="M257" s="56"/>
      <c r="N257" s="56"/>
      <c r="O257" s="55">
        <f t="shared" si="5"/>
        <v>15</v>
      </c>
      <c r="P257" s="45" t="s">
        <v>906</v>
      </c>
      <c r="Q257" s="41" t="s">
        <v>512</v>
      </c>
      <c r="R257" s="41">
        <v>27</v>
      </c>
      <c r="S257" s="41">
        <v>116</v>
      </c>
      <c r="T257" s="66" t="s">
        <v>34</v>
      </c>
      <c r="U257" s="65"/>
    </row>
    <row r="258" ht="45" spans="1:21">
      <c r="A258" s="40">
        <v>254</v>
      </c>
      <c r="B258" s="41" t="s">
        <v>35</v>
      </c>
      <c r="C258" s="46" t="s">
        <v>500</v>
      </c>
      <c r="D258" s="46" t="s">
        <v>997</v>
      </c>
      <c r="E258" s="46" t="s">
        <v>882</v>
      </c>
      <c r="F258" s="46" t="s">
        <v>882</v>
      </c>
      <c r="G258" s="46" t="s">
        <v>181</v>
      </c>
      <c r="H258" s="46" t="s">
        <v>188</v>
      </c>
      <c r="I258" s="46" t="s">
        <v>998</v>
      </c>
      <c r="J258" s="46" t="s">
        <v>914</v>
      </c>
      <c r="K258" s="55">
        <v>25</v>
      </c>
      <c r="L258" s="55">
        <v>25</v>
      </c>
      <c r="M258" s="55"/>
      <c r="N258" s="55"/>
      <c r="O258" s="55">
        <f t="shared" si="5"/>
        <v>25</v>
      </c>
      <c r="P258" s="45" t="s">
        <v>906</v>
      </c>
      <c r="Q258" s="41" t="s">
        <v>512</v>
      </c>
      <c r="R258" s="46">
        <v>27</v>
      </c>
      <c r="S258" s="46">
        <v>116</v>
      </c>
      <c r="T258" s="66" t="s">
        <v>34</v>
      </c>
      <c r="U258" s="65"/>
    </row>
    <row r="259" ht="45" spans="1:21">
      <c r="A259" s="40">
        <v>255</v>
      </c>
      <c r="B259" s="41" t="s">
        <v>35</v>
      </c>
      <c r="C259" s="41" t="s">
        <v>880</v>
      </c>
      <c r="D259" s="41" t="s">
        <v>999</v>
      </c>
      <c r="E259" s="41" t="s">
        <v>882</v>
      </c>
      <c r="F259" s="41" t="s">
        <v>882</v>
      </c>
      <c r="G259" s="41" t="s">
        <v>192</v>
      </c>
      <c r="H259" s="41" t="s">
        <v>360</v>
      </c>
      <c r="I259" s="41" t="s">
        <v>1000</v>
      </c>
      <c r="J259" s="41" t="s">
        <v>1001</v>
      </c>
      <c r="K259" s="56">
        <v>112</v>
      </c>
      <c r="L259" s="56">
        <v>112</v>
      </c>
      <c r="M259" s="56"/>
      <c r="N259" s="56"/>
      <c r="O259" s="55">
        <f t="shared" si="5"/>
        <v>112</v>
      </c>
      <c r="P259" s="41" t="s">
        <v>1002</v>
      </c>
      <c r="Q259" s="41" t="s">
        <v>512</v>
      </c>
      <c r="R259" s="41">
        <v>15</v>
      </c>
      <c r="S259" s="41">
        <v>48</v>
      </c>
      <c r="T259" s="66" t="s">
        <v>34</v>
      </c>
      <c r="U259" s="65"/>
    </row>
    <row r="260" ht="45" spans="1:21">
      <c r="A260" s="40">
        <v>256</v>
      </c>
      <c r="B260" s="41" t="s">
        <v>35</v>
      </c>
      <c r="C260" s="41" t="s">
        <v>26</v>
      </c>
      <c r="D260" s="41" t="s">
        <v>1003</v>
      </c>
      <c r="E260" s="75" t="s">
        <v>882</v>
      </c>
      <c r="F260" s="75" t="s">
        <v>882</v>
      </c>
      <c r="G260" s="75" t="s">
        <v>192</v>
      </c>
      <c r="H260" s="41" t="s">
        <v>1004</v>
      </c>
      <c r="I260" s="41" t="s">
        <v>1005</v>
      </c>
      <c r="J260" s="41" t="s">
        <v>1006</v>
      </c>
      <c r="K260" s="56">
        <v>17</v>
      </c>
      <c r="L260" s="56">
        <v>17</v>
      </c>
      <c r="M260" s="56"/>
      <c r="N260" s="56"/>
      <c r="O260" s="55">
        <f t="shared" si="5"/>
        <v>17</v>
      </c>
      <c r="P260" s="70" t="s">
        <v>1007</v>
      </c>
      <c r="Q260" s="41" t="s">
        <v>512</v>
      </c>
      <c r="R260" s="41">
        <v>10</v>
      </c>
      <c r="S260" s="41">
        <v>35</v>
      </c>
      <c r="T260" s="66" t="s">
        <v>34</v>
      </c>
      <c r="U260" s="65"/>
    </row>
    <row r="261" ht="45" spans="1:21">
      <c r="A261" s="40">
        <v>257</v>
      </c>
      <c r="B261" s="41" t="s">
        <v>35</v>
      </c>
      <c r="C261" s="41" t="s">
        <v>880</v>
      </c>
      <c r="D261" s="41" t="s">
        <v>1008</v>
      </c>
      <c r="E261" s="41" t="s">
        <v>882</v>
      </c>
      <c r="F261" s="41" t="s">
        <v>882</v>
      </c>
      <c r="G261" s="41" t="s">
        <v>192</v>
      </c>
      <c r="H261" s="41" t="s">
        <v>1004</v>
      </c>
      <c r="I261" s="41" t="s">
        <v>1009</v>
      </c>
      <c r="J261" s="41" t="s">
        <v>1010</v>
      </c>
      <c r="K261" s="56">
        <v>40</v>
      </c>
      <c r="L261" s="56">
        <v>40</v>
      </c>
      <c r="M261" s="56"/>
      <c r="N261" s="56"/>
      <c r="O261" s="55">
        <f t="shared" si="5"/>
        <v>40</v>
      </c>
      <c r="P261" s="41" t="s">
        <v>1011</v>
      </c>
      <c r="Q261" s="41" t="s">
        <v>512</v>
      </c>
      <c r="R261" s="41">
        <v>3</v>
      </c>
      <c r="S261" s="41">
        <v>10</v>
      </c>
      <c r="T261" s="66" t="s">
        <v>34</v>
      </c>
      <c r="U261" s="65"/>
    </row>
    <row r="262" ht="45" spans="1:21">
      <c r="A262" s="40">
        <v>258</v>
      </c>
      <c r="B262" s="41" t="s">
        <v>35</v>
      </c>
      <c r="C262" s="46" t="s">
        <v>500</v>
      </c>
      <c r="D262" s="41" t="s">
        <v>1012</v>
      </c>
      <c r="E262" s="41" t="s">
        <v>882</v>
      </c>
      <c r="F262" s="41" t="s">
        <v>882</v>
      </c>
      <c r="G262" s="41" t="s">
        <v>192</v>
      </c>
      <c r="H262" s="41" t="s">
        <v>1004</v>
      </c>
      <c r="I262" s="41" t="s">
        <v>1013</v>
      </c>
      <c r="J262" s="41" t="s">
        <v>914</v>
      </c>
      <c r="K262" s="56">
        <v>25</v>
      </c>
      <c r="L262" s="56">
        <v>25</v>
      </c>
      <c r="M262" s="56"/>
      <c r="N262" s="56"/>
      <c r="O262" s="55">
        <f t="shared" si="5"/>
        <v>25</v>
      </c>
      <c r="P262" s="45" t="s">
        <v>906</v>
      </c>
      <c r="Q262" s="41" t="s">
        <v>512</v>
      </c>
      <c r="R262" s="41">
        <v>5</v>
      </c>
      <c r="S262" s="41">
        <v>12</v>
      </c>
      <c r="T262" s="66" t="s">
        <v>34</v>
      </c>
      <c r="U262" s="65"/>
    </row>
    <row r="263" ht="45" spans="1:21">
      <c r="A263" s="40">
        <v>259</v>
      </c>
      <c r="B263" s="41" t="s">
        <v>35</v>
      </c>
      <c r="C263" s="41" t="s">
        <v>500</v>
      </c>
      <c r="D263" s="42" t="s">
        <v>1014</v>
      </c>
      <c r="E263" s="41" t="s">
        <v>882</v>
      </c>
      <c r="F263" s="41" t="s">
        <v>882</v>
      </c>
      <c r="G263" s="41" t="s">
        <v>192</v>
      </c>
      <c r="H263" s="41" t="s">
        <v>1004</v>
      </c>
      <c r="I263" s="41" t="s">
        <v>1015</v>
      </c>
      <c r="J263" s="41" t="s">
        <v>905</v>
      </c>
      <c r="K263" s="56">
        <v>15</v>
      </c>
      <c r="L263" s="56">
        <v>15</v>
      </c>
      <c r="M263" s="56"/>
      <c r="N263" s="56"/>
      <c r="O263" s="55">
        <f t="shared" si="5"/>
        <v>15</v>
      </c>
      <c r="P263" s="45" t="s">
        <v>906</v>
      </c>
      <c r="Q263" s="41" t="s">
        <v>512</v>
      </c>
      <c r="R263" s="41">
        <v>13</v>
      </c>
      <c r="S263" s="41">
        <v>45</v>
      </c>
      <c r="T263" s="66" t="s">
        <v>34</v>
      </c>
      <c r="U263" s="65"/>
    </row>
    <row r="264" ht="45" spans="1:21">
      <c r="A264" s="40">
        <v>260</v>
      </c>
      <c r="B264" s="41" t="s">
        <v>35</v>
      </c>
      <c r="C264" s="46" t="s">
        <v>500</v>
      </c>
      <c r="D264" s="42" t="s">
        <v>1016</v>
      </c>
      <c r="E264" s="41" t="s">
        <v>882</v>
      </c>
      <c r="F264" s="41" t="s">
        <v>882</v>
      </c>
      <c r="G264" s="41" t="s">
        <v>192</v>
      </c>
      <c r="H264" s="41" t="s">
        <v>1004</v>
      </c>
      <c r="I264" s="42" t="s">
        <v>1017</v>
      </c>
      <c r="J264" s="41" t="s">
        <v>914</v>
      </c>
      <c r="K264" s="56">
        <v>25</v>
      </c>
      <c r="L264" s="56">
        <v>25</v>
      </c>
      <c r="M264" s="56"/>
      <c r="N264" s="56"/>
      <c r="O264" s="55">
        <f t="shared" si="5"/>
        <v>25</v>
      </c>
      <c r="P264" s="45" t="s">
        <v>906</v>
      </c>
      <c r="Q264" s="41" t="s">
        <v>512</v>
      </c>
      <c r="R264" s="41">
        <v>16</v>
      </c>
      <c r="S264" s="41">
        <v>74</v>
      </c>
      <c r="T264" s="66" t="s">
        <v>34</v>
      </c>
      <c r="U264" s="65"/>
    </row>
    <row r="265" ht="45" customHeight="1" spans="1:21">
      <c r="A265" s="40">
        <v>261</v>
      </c>
      <c r="B265" s="41" t="s">
        <v>66</v>
      </c>
      <c r="C265" s="46" t="s">
        <v>196</v>
      </c>
      <c r="D265" s="41" t="s">
        <v>1018</v>
      </c>
      <c r="E265" s="40" t="s">
        <v>882</v>
      </c>
      <c r="F265" s="40" t="s">
        <v>192</v>
      </c>
      <c r="G265" s="41" t="s">
        <v>192</v>
      </c>
      <c r="H265" s="41" t="s">
        <v>364</v>
      </c>
      <c r="I265" s="41" t="s">
        <v>364</v>
      </c>
      <c r="J265" s="41" t="s">
        <v>1019</v>
      </c>
      <c r="K265" s="56">
        <v>51.5</v>
      </c>
      <c r="L265" s="56">
        <v>51.5</v>
      </c>
      <c r="M265" s="56"/>
      <c r="N265" s="56"/>
      <c r="O265" s="55">
        <f t="shared" si="5"/>
        <v>51.5</v>
      </c>
      <c r="P265" s="48" t="s">
        <v>944</v>
      </c>
      <c r="Q265" s="41" t="s">
        <v>945</v>
      </c>
      <c r="R265" s="41">
        <v>16</v>
      </c>
      <c r="S265" s="41">
        <v>52</v>
      </c>
      <c r="T265" s="66" t="s">
        <v>34</v>
      </c>
      <c r="U265" s="65"/>
    </row>
    <row r="266" ht="45" customHeight="1" spans="1:21">
      <c r="A266" s="40">
        <v>262</v>
      </c>
      <c r="B266" s="46" t="s">
        <v>66</v>
      </c>
      <c r="C266" s="46" t="s">
        <v>196</v>
      </c>
      <c r="D266" s="46" t="s">
        <v>1020</v>
      </c>
      <c r="E266" s="40" t="s">
        <v>882</v>
      </c>
      <c r="F266" s="40" t="s">
        <v>882</v>
      </c>
      <c r="G266" s="46" t="s">
        <v>192</v>
      </c>
      <c r="H266" s="46" t="s">
        <v>1021</v>
      </c>
      <c r="I266" s="46" t="s">
        <v>1022</v>
      </c>
      <c r="J266" s="46" t="s">
        <v>1023</v>
      </c>
      <c r="K266" s="57">
        <v>12.9</v>
      </c>
      <c r="L266" s="57">
        <v>12.9</v>
      </c>
      <c r="M266" s="56"/>
      <c r="N266" s="56"/>
      <c r="O266" s="55">
        <f t="shared" si="5"/>
        <v>12.9</v>
      </c>
      <c r="P266" s="46" t="s">
        <v>1024</v>
      </c>
      <c r="Q266" s="41" t="s">
        <v>959</v>
      </c>
      <c r="R266" s="40">
        <v>6</v>
      </c>
      <c r="S266" s="40">
        <v>16</v>
      </c>
      <c r="T266" s="66" t="s">
        <v>34</v>
      </c>
      <c r="U266" s="65"/>
    </row>
    <row r="267" s="32" customFormat="1" ht="45" customHeight="1" spans="1:21">
      <c r="A267" s="40">
        <v>263</v>
      </c>
      <c r="B267" s="40" t="s">
        <v>35</v>
      </c>
      <c r="C267" s="40" t="s">
        <v>880</v>
      </c>
      <c r="D267" s="40" t="s">
        <v>881</v>
      </c>
      <c r="E267" s="40" t="s">
        <v>882</v>
      </c>
      <c r="F267" s="40" t="s">
        <v>882</v>
      </c>
      <c r="G267" s="40" t="s">
        <v>192</v>
      </c>
      <c r="H267" s="40" t="s">
        <v>1021</v>
      </c>
      <c r="I267" s="40" t="s">
        <v>1025</v>
      </c>
      <c r="J267" s="40" t="s">
        <v>1026</v>
      </c>
      <c r="K267" s="55">
        <v>7.3</v>
      </c>
      <c r="L267" s="55">
        <v>7.3</v>
      </c>
      <c r="M267" s="55"/>
      <c r="N267" s="55"/>
      <c r="O267" s="55">
        <f t="shared" ref="O267:O330" si="6">L267+M267+N267</f>
        <v>7.3</v>
      </c>
      <c r="P267" s="41" t="s">
        <v>886</v>
      </c>
      <c r="Q267" s="41" t="s">
        <v>887</v>
      </c>
      <c r="R267" s="41">
        <v>11</v>
      </c>
      <c r="S267" s="41">
        <v>26</v>
      </c>
      <c r="T267" s="66" t="s">
        <v>34</v>
      </c>
      <c r="U267" s="80"/>
    </row>
    <row r="268" ht="56.25" spans="1:21">
      <c r="A268" s="40">
        <v>264</v>
      </c>
      <c r="B268" s="41" t="s">
        <v>35</v>
      </c>
      <c r="C268" s="66" t="s">
        <v>880</v>
      </c>
      <c r="D268" s="66" t="s">
        <v>1027</v>
      </c>
      <c r="E268" s="66" t="s">
        <v>882</v>
      </c>
      <c r="F268" s="66" t="s">
        <v>882</v>
      </c>
      <c r="G268" s="66" t="s">
        <v>192</v>
      </c>
      <c r="H268" s="66" t="s">
        <v>1028</v>
      </c>
      <c r="I268" s="66" t="s">
        <v>1029</v>
      </c>
      <c r="J268" s="66" t="s">
        <v>1030</v>
      </c>
      <c r="K268" s="56">
        <v>110</v>
      </c>
      <c r="L268" s="56">
        <v>110</v>
      </c>
      <c r="M268" s="56"/>
      <c r="N268" s="56"/>
      <c r="O268" s="55">
        <f t="shared" si="6"/>
        <v>110</v>
      </c>
      <c r="P268" s="41" t="s">
        <v>1031</v>
      </c>
      <c r="Q268" s="41" t="s">
        <v>512</v>
      </c>
      <c r="R268" s="42">
        <v>660</v>
      </c>
      <c r="S268" s="42">
        <v>3300</v>
      </c>
      <c r="T268" s="66" t="s">
        <v>34</v>
      </c>
      <c r="U268" s="65"/>
    </row>
    <row r="269" ht="45" spans="1:21">
      <c r="A269" s="40">
        <v>265</v>
      </c>
      <c r="B269" s="41" t="s">
        <v>35</v>
      </c>
      <c r="C269" s="46" t="s">
        <v>500</v>
      </c>
      <c r="D269" s="41" t="s">
        <v>1032</v>
      </c>
      <c r="E269" s="41" t="s">
        <v>882</v>
      </c>
      <c r="F269" s="41" t="s">
        <v>882</v>
      </c>
      <c r="G269" s="41" t="s">
        <v>192</v>
      </c>
      <c r="H269" s="41" t="s">
        <v>669</v>
      </c>
      <c r="I269" s="41" t="s">
        <v>1033</v>
      </c>
      <c r="J269" s="41" t="s">
        <v>1034</v>
      </c>
      <c r="K269" s="56">
        <v>20</v>
      </c>
      <c r="L269" s="56">
        <v>20</v>
      </c>
      <c r="M269" s="56"/>
      <c r="N269" s="56"/>
      <c r="O269" s="55">
        <f t="shared" si="6"/>
        <v>20</v>
      </c>
      <c r="P269" s="45" t="s">
        <v>1035</v>
      </c>
      <c r="Q269" s="41" t="s">
        <v>512</v>
      </c>
      <c r="R269" s="41">
        <v>15</v>
      </c>
      <c r="S269" s="41">
        <v>48</v>
      </c>
      <c r="T269" s="66" t="s">
        <v>34</v>
      </c>
      <c r="U269" s="65"/>
    </row>
    <row r="270" s="32" customFormat="1" ht="45" customHeight="1" spans="1:21">
      <c r="A270" s="40">
        <v>266</v>
      </c>
      <c r="B270" s="40" t="s">
        <v>35</v>
      </c>
      <c r="C270" s="40" t="s">
        <v>880</v>
      </c>
      <c r="D270" s="40" t="s">
        <v>881</v>
      </c>
      <c r="E270" s="40" t="s">
        <v>882</v>
      </c>
      <c r="F270" s="40" t="s">
        <v>882</v>
      </c>
      <c r="G270" s="40" t="s">
        <v>192</v>
      </c>
      <c r="H270" s="40" t="s">
        <v>669</v>
      </c>
      <c r="I270" s="40" t="s">
        <v>1036</v>
      </c>
      <c r="J270" s="40" t="s">
        <v>1037</v>
      </c>
      <c r="K270" s="55">
        <v>7.7</v>
      </c>
      <c r="L270" s="55">
        <v>7.7</v>
      </c>
      <c r="M270" s="55"/>
      <c r="N270" s="55"/>
      <c r="O270" s="55">
        <f t="shared" si="6"/>
        <v>7.7</v>
      </c>
      <c r="P270" s="41" t="s">
        <v>886</v>
      </c>
      <c r="Q270" s="41" t="s">
        <v>887</v>
      </c>
      <c r="R270" s="41">
        <v>21</v>
      </c>
      <c r="S270" s="41">
        <v>58</v>
      </c>
      <c r="T270" s="66" t="s">
        <v>34</v>
      </c>
      <c r="U270" s="80"/>
    </row>
    <row r="271" ht="56.25" spans="1:21">
      <c r="A271" s="40">
        <v>267</v>
      </c>
      <c r="B271" s="41" t="s">
        <v>35</v>
      </c>
      <c r="C271" s="66" t="s">
        <v>880</v>
      </c>
      <c r="D271" s="66" t="s">
        <v>1038</v>
      </c>
      <c r="E271" s="66" t="s">
        <v>882</v>
      </c>
      <c r="F271" s="66" t="s">
        <v>882</v>
      </c>
      <c r="G271" s="66" t="s">
        <v>192</v>
      </c>
      <c r="H271" s="66" t="s">
        <v>1039</v>
      </c>
      <c r="I271" s="66" t="s">
        <v>1040</v>
      </c>
      <c r="J271" s="66" t="s">
        <v>1041</v>
      </c>
      <c r="K271" s="56">
        <v>60</v>
      </c>
      <c r="L271" s="56">
        <v>60</v>
      </c>
      <c r="M271" s="56"/>
      <c r="N271" s="56"/>
      <c r="O271" s="55">
        <f t="shared" si="6"/>
        <v>60</v>
      </c>
      <c r="P271" s="41" t="s">
        <v>1042</v>
      </c>
      <c r="Q271" s="41" t="s">
        <v>512</v>
      </c>
      <c r="R271" s="42">
        <v>246</v>
      </c>
      <c r="S271" s="42">
        <v>1230</v>
      </c>
      <c r="T271" s="66" t="s">
        <v>34</v>
      </c>
      <c r="U271" s="65"/>
    </row>
    <row r="272" ht="45" spans="1:21">
      <c r="A272" s="40">
        <v>268</v>
      </c>
      <c r="B272" s="41" t="s">
        <v>35</v>
      </c>
      <c r="C272" s="41" t="s">
        <v>500</v>
      </c>
      <c r="D272" s="41" t="s">
        <v>1043</v>
      </c>
      <c r="E272" s="41" t="s">
        <v>882</v>
      </c>
      <c r="F272" s="40" t="s">
        <v>882</v>
      </c>
      <c r="G272" s="41" t="s">
        <v>194</v>
      </c>
      <c r="H272" s="41" t="s">
        <v>426</v>
      </c>
      <c r="I272" s="41" t="s">
        <v>1044</v>
      </c>
      <c r="J272" s="41" t="s">
        <v>914</v>
      </c>
      <c r="K272" s="56">
        <v>25</v>
      </c>
      <c r="L272" s="56">
        <v>25</v>
      </c>
      <c r="M272" s="56"/>
      <c r="N272" s="56"/>
      <c r="O272" s="55">
        <f t="shared" si="6"/>
        <v>25</v>
      </c>
      <c r="P272" s="45" t="s">
        <v>906</v>
      </c>
      <c r="Q272" s="41" t="s">
        <v>512</v>
      </c>
      <c r="R272" s="41">
        <v>13</v>
      </c>
      <c r="S272" s="41">
        <v>47</v>
      </c>
      <c r="T272" s="66" t="s">
        <v>34</v>
      </c>
      <c r="U272" s="65"/>
    </row>
    <row r="273" s="32" customFormat="1" ht="45" customHeight="1" spans="1:21">
      <c r="A273" s="40">
        <v>269</v>
      </c>
      <c r="B273" s="40" t="s">
        <v>35</v>
      </c>
      <c r="C273" s="40" t="s">
        <v>880</v>
      </c>
      <c r="D273" s="40" t="s">
        <v>881</v>
      </c>
      <c r="E273" s="40" t="s">
        <v>882</v>
      </c>
      <c r="F273" s="40" t="s">
        <v>882</v>
      </c>
      <c r="G273" s="40" t="s">
        <v>194</v>
      </c>
      <c r="H273" s="40" t="s">
        <v>426</v>
      </c>
      <c r="I273" s="40" t="s">
        <v>1045</v>
      </c>
      <c r="J273" s="40" t="s">
        <v>1046</v>
      </c>
      <c r="K273" s="55">
        <v>6</v>
      </c>
      <c r="L273" s="55">
        <v>6</v>
      </c>
      <c r="M273" s="55"/>
      <c r="N273" s="55"/>
      <c r="O273" s="55">
        <f t="shared" si="6"/>
        <v>6</v>
      </c>
      <c r="P273" s="41" t="s">
        <v>886</v>
      </c>
      <c r="Q273" s="41" t="s">
        <v>887</v>
      </c>
      <c r="R273" s="41">
        <v>9</v>
      </c>
      <c r="S273" s="41">
        <v>20</v>
      </c>
      <c r="T273" s="66" t="s">
        <v>34</v>
      </c>
      <c r="U273" s="80"/>
    </row>
    <row r="274" s="32" customFormat="1" ht="45" customHeight="1" spans="1:21">
      <c r="A274" s="40">
        <v>270</v>
      </c>
      <c r="B274" s="40" t="s">
        <v>35</v>
      </c>
      <c r="C274" s="40" t="s">
        <v>880</v>
      </c>
      <c r="D274" s="40" t="s">
        <v>881</v>
      </c>
      <c r="E274" s="40" t="s">
        <v>882</v>
      </c>
      <c r="F274" s="40" t="s">
        <v>882</v>
      </c>
      <c r="G274" s="40" t="s">
        <v>194</v>
      </c>
      <c r="H274" s="40" t="s">
        <v>426</v>
      </c>
      <c r="I274" s="40" t="s">
        <v>1047</v>
      </c>
      <c r="J274" s="40" t="s">
        <v>1048</v>
      </c>
      <c r="K274" s="55">
        <v>1.5</v>
      </c>
      <c r="L274" s="55">
        <v>1.5</v>
      </c>
      <c r="M274" s="55"/>
      <c r="N274" s="55"/>
      <c r="O274" s="55">
        <f t="shared" si="6"/>
        <v>1.5</v>
      </c>
      <c r="P274" s="41" t="s">
        <v>886</v>
      </c>
      <c r="Q274" s="41" t="s">
        <v>887</v>
      </c>
      <c r="R274" s="41">
        <v>9</v>
      </c>
      <c r="S274" s="41">
        <v>20</v>
      </c>
      <c r="T274" s="66" t="s">
        <v>34</v>
      </c>
      <c r="U274" s="80"/>
    </row>
    <row r="275" ht="57" customHeight="1" spans="1:21">
      <c r="A275" s="40">
        <v>271</v>
      </c>
      <c r="B275" s="41" t="s">
        <v>35</v>
      </c>
      <c r="C275" s="41" t="s">
        <v>880</v>
      </c>
      <c r="D275" s="41" t="s">
        <v>1049</v>
      </c>
      <c r="E275" s="41" t="s">
        <v>882</v>
      </c>
      <c r="F275" s="41" t="s">
        <v>882</v>
      </c>
      <c r="G275" s="41" t="s">
        <v>203</v>
      </c>
      <c r="H275" s="41" t="s">
        <v>1050</v>
      </c>
      <c r="I275" s="41" t="s">
        <v>1051</v>
      </c>
      <c r="J275" s="41" t="s">
        <v>1052</v>
      </c>
      <c r="K275" s="56">
        <v>75</v>
      </c>
      <c r="L275" s="56">
        <v>75</v>
      </c>
      <c r="M275" s="56"/>
      <c r="N275" s="56"/>
      <c r="O275" s="55">
        <f t="shared" si="6"/>
        <v>75</v>
      </c>
      <c r="P275" s="41" t="s">
        <v>1053</v>
      </c>
      <c r="Q275" s="41" t="s">
        <v>512</v>
      </c>
      <c r="R275" s="41">
        <v>21</v>
      </c>
      <c r="S275" s="41">
        <v>35</v>
      </c>
      <c r="T275" s="66" t="s">
        <v>34</v>
      </c>
      <c r="U275" s="65"/>
    </row>
    <row r="276" ht="45" spans="1:21">
      <c r="A276" s="40">
        <v>272</v>
      </c>
      <c r="B276" s="41" t="s">
        <v>35</v>
      </c>
      <c r="C276" s="41" t="s">
        <v>500</v>
      </c>
      <c r="D276" s="41" t="s">
        <v>1054</v>
      </c>
      <c r="E276" s="41" t="s">
        <v>882</v>
      </c>
      <c r="F276" s="41" t="s">
        <v>882</v>
      </c>
      <c r="G276" s="41" t="s">
        <v>203</v>
      </c>
      <c r="H276" s="41" t="s">
        <v>1055</v>
      </c>
      <c r="I276" s="41" t="s">
        <v>1056</v>
      </c>
      <c r="J276" s="41" t="s">
        <v>905</v>
      </c>
      <c r="K276" s="56">
        <v>15</v>
      </c>
      <c r="L276" s="56">
        <v>15</v>
      </c>
      <c r="M276" s="56"/>
      <c r="N276" s="56"/>
      <c r="O276" s="55">
        <f t="shared" si="6"/>
        <v>15</v>
      </c>
      <c r="P276" s="45" t="s">
        <v>906</v>
      </c>
      <c r="Q276" s="41" t="s">
        <v>512</v>
      </c>
      <c r="R276" s="41">
        <v>86</v>
      </c>
      <c r="S276" s="41">
        <v>185</v>
      </c>
      <c r="T276" s="66" t="s">
        <v>34</v>
      </c>
      <c r="U276" s="65"/>
    </row>
    <row r="277" ht="45" spans="1:21">
      <c r="A277" s="40">
        <v>273</v>
      </c>
      <c r="B277" s="41" t="s">
        <v>35</v>
      </c>
      <c r="C277" s="48" t="s">
        <v>26</v>
      </c>
      <c r="D277" s="48" t="s">
        <v>1057</v>
      </c>
      <c r="E277" s="48" t="s">
        <v>882</v>
      </c>
      <c r="F277" s="48" t="s">
        <v>882</v>
      </c>
      <c r="G277" s="48" t="s">
        <v>203</v>
      </c>
      <c r="H277" s="48" t="s">
        <v>1058</v>
      </c>
      <c r="I277" s="48" t="s">
        <v>1058</v>
      </c>
      <c r="J277" s="48" t="s">
        <v>1059</v>
      </c>
      <c r="K277" s="77">
        <v>48</v>
      </c>
      <c r="L277" s="77">
        <v>48</v>
      </c>
      <c r="M277" s="77"/>
      <c r="N277" s="77"/>
      <c r="O277" s="55">
        <f t="shared" si="6"/>
        <v>48</v>
      </c>
      <c r="P277" s="48" t="s">
        <v>1060</v>
      </c>
      <c r="Q277" s="41" t="s">
        <v>945</v>
      </c>
      <c r="R277" s="83">
        <v>202</v>
      </c>
      <c r="S277" s="48">
        <v>610</v>
      </c>
      <c r="T277" s="66" t="s">
        <v>34</v>
      </c>
      <c r="U277" s="65"/>
    </row>
    <row r="278" ht="45" customHeight="1" spans="1:21">
      <c r="A278" s="40">
        <v>274</v>
      </c>
      <c r="B278" s="41" t="s">
        <v>66</v>
      </c>
      <c r="C278" s="46" t="s">
        <v>196</v>
      </c>
      <c r="D278" s="41" t="s">
        <v>1061</v>
      </c>
      <c r="E278" s="40" t="s">
        <v>882</v>
      </c>
      <c r="F278" s="40" t="s">
        <v>882</v>
      </c>
      <c r="G278" s="40" t="s">
        <v>203</v>
      </c>
      <c r="H278" s="41" t="s">
        <v>1062</v>
      </c>
      <c r="I278" s="41" t="s">
        <v>1063</v>
      </c>
      <c r="J278" s="41" t="s">
        <v>1064</v>
      </c>
      <c r="K278" s="56">
        <v>18</v>
      </c>
      <c r="L278" s="56">
        <v>18</v>
      </c>
      <c r="M278" s="56"/>
      <c r="N278" s="56"/>
      <c r="O278" s="55">
        <f t="shared" si="6"/>
        <v>18</v>
      </c>
      <c r="P278" s="48" t="s">
        <v>944</v>
      </c>
      <c r="Q278" s="41" t="s">
        <v>945</v>
      </c>
      <c r="R278" s="41">
        <v>8</v>
      </c>
      <c r="S278" s="41">
        <v>29</v>
      </c>
      <c r="T278" s="66" t="s">
        <v>34</v>
      </c>
      <c r="U278" s="65"/>
    </row>
    <row r="279" ht="45" spans="1:21">
      <c r="A279" s="40">
        <v>275</v>
      </c>
      <c r="B279" s="41" t="s">
        <v>35</v>
      </c>
      <c r="C279" s="46" t="s">
        <v>500</v>
      </c>
      <c r="D279" s="48" t="s">
        <v>1065</v>
      </c>
      <c r="E279" s="48" t="s">
        <v>882</v>
      </c>
      <c r="F279" s="48" t="s">
        <v>882</v>
      </c>
      <c r="G279" s="48" t="s">
        <v>203</v>
      </c>
      <c r="H279" s="48" t="s">
        <v>1066</v>
      </c>
      <c r="I279" s="48" t="s">
        <v>1067</v>
      </c>
      <c r="J279" s="48" t="s">
        <v>905</v>
      </c>
      <c r="K279" s="77">
        <v>15</v>
      </c>
      <c r="L279" s="77">
        <v>15</v>
      </c>
      <c r="M279" s="77"/>
      <c r="N279" s="77"/>
      <c r="O279" s="55">
        <f t="shared" si="6"/>
        <v>15</v>
      </c>
      <c r="P279" s="45" t="s">
        <v>906</v>
      </c>
      <c r="Q279" s="41" t="s">
        <v>512</v>
      </c>
      <c r="R279" s="83">
        <v>20</v>
      </c>
      <c r="S279" s="48">
        <v>72</v>
      </c>
      <c r="T279" s="66" t="s">
        <v>34</v>
      </c>
      <c r="U279" s="65"/>
    </row>
    <row r="280" ht="45" spans="1:21">
      <c r="A280" s="40">
        <v>276</v>
      </c>
      <c r="B280" s="41" t="s">
        <v>35</v>
      </c>
      <c r="C280" s="41" t="s">
        <v>500</v>
      </c>
      <c r="D280" s="41" t="s">
        <v>1068</v>
      </c>
      <c r="E280" s="41" t="s">
        <v>882</v>
      </c>
      <c r="F280" s="41" t="s">
        <v>882</v>
      </c>
      <c r="G280" s="41" t="s">
        <v>203</v>
      </c>
      <c r="H280" s="41" t="s">
        <v>1066</v>
      </c>
      <c r="I280" s="41" t="s">
        <v>1069</v>
      </c>
      <c r="J280" s="41" t="s">
        <v>1070</v>
      </c>
      <c r="K280" s="56">
        <v>55</v>
      </c>
      <c r="L280" s="56">
        <v>55</v>
      </c>
      <c r="M280" s="56"/>
      <c r="N280" s="56"/>
      <c r="O280" s="55">
        <f t="shared" si="6"/>
        <v>55</v>
      </c>
      <c r="P280" s="70" t="s">
        <v>1071</v>
      </c>
      <c r="Q280" s="41" t="s">
        <v>512</v>
      </c>
      <c r="R280" s="42">
        <v>102</v>
      </c>
      <c r="S280" s="42">
        <v>261</v>
      </c>
      <c r="T280" s="66" t="s">
        <v>34</v>
      </c>
      <c r="U280" s="65"/>
    </row>
    <row r="281" ht="45" spans="1:21">
      <c r="A281" s="40">
        <v>277</v>
      </c>
      <c r="B281" s="41" t="s">
        <v>35</v>
      </c>
      <c r="C281" s="41" t="s">
        <v>500</v>
      </c>
      <c r="D281" s="41" t="s">
        <v>1072</v>
      </c>
      <c r="E281" s="41" t="s">
        <v>882</v>
      </c>
      <c r="F281" s="41" t="s">
        <v>882</v>
      </c>
      <c r="G281" s="41" t="s">
        <v>203</v>
      </c>
      <c r="H281" s="41" t="s">
        <v>1066</v>
      </c>
      <c r="I281" s="41" t="s">
        <v>1073</v>
      </c>
      <c r="J281" s="41" t="s">
        <v>905</v>
      </c>
      <c r="K281" s="56">
        <v>15</v>
      </c>
      <c r="L281" s="56">
        <v>15</v>
      </c>
      <c r="M281" s="56"/>
      <c r="N281" s="56"/>
      <c r="O281" s="55">
        <f t="shared" si="6"/>
        <v>15</v>
      </c>
      <c r="P281" s="45" t="s">
        <v>906</v>
      </c>
      <c r="Q281" s="41" t="s">
        <v>512</v>
      </c>
      <c r="R281" s="42">
        <v>102</v>
      </c>
      <c r="S281" s="42">
        <v>261</v>
      </c>
      <c r="T281" s="66" t="s">
        <v>34</v>
      </c>
      <c r="U281" s="65"/>
    </row>
    <row r="282" ht="57" customHeight="1" spans="1:21">
      <c r="A282" s="40">
        <v>278</v>
      </c>
      <c r="B282" s="41" t="s">
        <v>35</v>
      </c>
      <c r="C282" s="41" t="s">
        <v>880</v>
      </c>
      <c r="D282" s="41" t="s">
        <v>1074</v>
      </c>
      <c r="E282" s="41" t="s">
        <v>882</v>
      </c>
      <c r="F282" s="41" t="s">
        <v>882</v>
      </c>
      <c r="G282" s="41" t="s">
        <v>203</v>
      </c>
      <c r="H282" s="41" t="s">
        <v>1066</v>
      </c>
      <c r="I282" s="41" t="s">
        <v>1075</v>
      </c>
      <c r="J282" s="41" t="s">
        <v>1076</v>
      </c>
      <c r="K282" s="56">
        <v>68</v>
      </c>
      <c r="L282" s="56">
        <v>68</v>
      </c>
      <c r="M282" s="56"/>
      <c r="N282" s="56"/>
      <c r="O282" s="55">
        <f t="shared" si="6"/>
        <v>68</v>
      </c>
      <c r="P282" s="41" t="s">
        <v>1077</v>
      </c>
      <c r="Q282" s="41" t="s">
        <v>512</v>
      </c>
      <c r="R282" s="41">
        <v>25</v>
      </c>
      <c r="S282" s="41">
        <v>44</v>
      </c>
      <c r="T282" s="66" t="s">
        <v>34</v>
      </c>
      <c r="U282" s="65"/>
    </row>
    <row r="283" ht="70" customHeight="1" spans="1:21">
      <c r="A283" s="40">
        <v>279</v>
      </c>
      <c r="B283" s="41" t="s">
        <v>66</v>
      </c>
      <c r="C283" s="46" t="s">
        <v>196</v>
      </c>
      <c r="D283" s="41" t="s">
        <v>1078</v>
      </c>
      <c r="E283" s="40" t="s">
        <v>882</v>
      </c>
      <c r="F283" s="40" t="s">
        <v>203</v>
      </c>
      <c r="G283" s="40" t="s">
        <v>203</v>
      </c>
      <c r="H283" s="41" t="s">
        <v>211</v>
      </c>
      <c r="I283" s="41" t="s">
        <v>211</v>
      </c>
      <c r="J283" s="41" t="s">
        <v>1079</v>
      </c>
      <c r="K283" s="56">
        <v>22</v>
      </c>
      <c r="L283" s="56">
        <v>22</v>
      </c>
      <c r="M283" s="56"/>
      <c r="N283" s="56"/>
      <c r="O283" s="55">
        <f t="shared" si="6"/>
        <v>22</v>
      </c>
      <c r="P283" s="48" t="s">
        <v>944</v>
      </c>
      <c r="Q283" s="41" t="s">
        <v>945</v>
      </c>
      <c r="R283" s="41">
        <v>4</v>
      </c>
      <c r="S283" s="41">
        <v>14</v>
      </c>
      <c r="T283" s="66" t="s">
        <v>34</v>
      </c>
      <c r="U283" s="65"/>
    </row>
    <row r="284" ht="56.25" spans="1:21">
      <c r="A284" s="40">
        <v>280</v>
      </c>
      <c r="B284" s="41" t="s">
        <v>35</v>
      </c>
      <c r="C284" s="41" t="s">
        <v>880</v>
      </c>
      <c r="D284" s="41" t="s">
        <v>1080</v>
      </c>
      <c r="E284" s="41" t="s">
        <v>882</v>
      </c>
      <c r="F284" s="41" t="s">
        <v>882</v>
      </c>
      <c r="G284" s="41" t="s">
        <v>203</v>
      </c>
      <c r="H284" s="41" t="s">
        <v>1081</v>
      </c>
      <c r="I284" s="41" t="s">
        <v>1082</v>
      </c>
      <c r="J284" s="41" t="s">
        <v>1083</v>
      </c>
      <c r="K284" s="56">
        <v>340</v>
      </c>
      <c r="L284" s="56">
        <v>340</v>
      </c>
      <c r="M284" s="56"/>
      <c r="N284" s="56"/>
      <c r="O284" s="55">
        <f t="shared" si="6"/>
        <v>340</v>
      </c>
      <c r="P284" s="41" t="s">
        <v>1084</v>
      </c>
      <c r="Q284" s="41" t="s">
        <v>512</v>
      </c>
      <c r="R284" s="41">
        <v>1346</v>
      </c>
      <c r="S284" s="41">
        <v>4959</v>
      </c>
      <c r="T284" s="66" t="s">
        <v>34</v>
      </c>
      <c r="U284" s="65"/>
    </row>
    <row r="285" ht="45" spans="1:21">
      <c r="A285" s="40">
        <v>281</v>
      </c>
      <c r="B285" s="41" t="s">
        <v>66</v>
      </c>
      <c r="C285" s="42" t="s">
        <v>500</v>
      </c>
      <c r="D285" s="42" t="s">
        <v>1085</v>
      </c>
      <c r="E285" s="40" t="s">
        <v>882</v>
      </c>
      <c r="F285" s="40" t="s">
        <v>203</v>
      </c>
      <c r="G285" s="42" t="s">
        <v>203</v>
      </c>
      <c r="H285" s="42" t="s">
        <v>1086</v>
      </c>
      <c r="I285" s="42" t="s">
        <v>1087</v>
      </c>
      <c r="J285" s="42" t="s">
        <v>438</v>
      </c>
      <c r="K285" s="56">
        <v>10</v>
      </c>
      <c r="L285" s="56">
        <v>10</v>
      </c>
      <c r="M285" s="56"/>
      <c r="N285" s="56"/>
      <c r="O285" s="55">
        <f t="shared" si="6"/>
        <v>10</v>
      </c>
      <c r="P285" s="49" t="s">
        <v>906</v>
      </c>
      <c r="Q285" s="41" t="s">
        <v>512</v>
      </c>
      <c r="R285" s="41">
        <v>32</v>
      </c>
      <c r="S285" s="41">
        <v>83</v>
      </c>
      <c r="T285" s="66" t="s">
        <v>34</v>
      </c>
      <c r="U285" s="65"/>
    </row>
    <row r="286" s="32" customFormat="1" ht="45" customHeight="1" spans="1:21">
      <c r="A286" s="40">
        <v>282</v>
      </c>
      <c r="B286" s="40" t="s">
        <v>35</v>
      </c>
      <c r="C286" s="40" t="s">
        <v>880</v>
      </c>
      <c r="D286" s="40" t="s">
        <v>881</v>
      </c>
      <c r="E286" s="40" t="s">
        <v>882</v>
      </c>
      <c r="F286" s="40" t="s">
        <v>882</v>
      </c>
      <c r="G286" s="40" t="s">
        <v>203</v>
      </c>
      <c r="H286" s="40" t="s">
        <v>1086</v>
      </c>
      <c r="I286" s="40" t="s">
        <v>1088</v>
      </c>
      <c r="J286" s="40" t="s">
        <v>1089</v>
      </c>
      <c r="K286" s="55">
        <v>9</v>
      </c>
      <c r="L286" s="55">
        <v>9</v>
      </c>
      <c r="M286" s="55"/>
      <c r="N286" s="55"/>
      <c r="O286" s="55">
        <f t="shared" si="6"/>
        <v>9</v>
      </c>
      <c r="P286" s="41" t="s">
        <v>886</v>
      </c>
      <c r="Q286" s="41" t="s">
        <v>887</v>
      </c>
      <c r="R286" s="41">
        <v>65</v>
      </c>
      <c r="S286" s="41">
        <v>232</v>
      </c>
      <c r="T286" s="66" t="s">
        <v>34</v>
      </c>
      <c r="U286" s="80"/>
    </row>
    <row r="287" ht="45" customHeight="1" spans="1:21">
      <c r="A287" s="40">
        <v>283</v>
      </c>
      <c r="B287" s="41" t="s">
        <v>66</v>
      </c>
      <c r="C287" s="46" t="s">
        <v>196</v>
      </c>
      <c r="D287" s="40" t="s">
        <v>1090</v>
      </c>
      <c r="E287" s="40" t="s">
        <v>882</v>
      </c>
      <c r="F287" s="40" t="s">
        <v>882</v>
      </c>
      <c r="G287" s="40" t="s">
        <v>203</v>
      </c>
      <c r="H287" s="40" t="s">
        <v>560</v>
      </c>
      <c r="I287" s="40" t="s">
        <v>1091</v>
      </c>
      <c r="J287" s="40" t="s">
        <v>1092</v>
      </c>
      <c r="K287" s="56">
        <v>4.9</v>
      </c>
      <c r="L287" s="56">
        <v>4.9</v>
      </c>
      <c r="M287" s="56"/>
      <c r="N287" s="56"/>
      <c r="O287" s="55">
        <f t="shared" si="6"/>
        <v>4.9</v>
      </c>
      <c r="P287" s="48" t="s">
        <v>1093</v>
      </c>
      <c r="Q287" s="41" t="s">
        <v>945</v>
      </c>
      <c r="R287" s="41">
        <v>28</v>
      </c>
      <c r="S287" s="41">
        <v>86</v>
      </c>
      <c r="T287" s="66" t="s">
        <v>34</v>
      </c>
      <c r="U287" s="65"/>
    </row>
    <row r="288" s="32" customFormat="1" ht="45" customHeight="1" spans="1:21">
      <c r="A288" s="40">
        <v>284</v>
      </c>
      <c r="B288" s="40" t="s">
        <v>35</v>
      </c>
      <c r="C288" s="40" t="s">
        <v>880</v>
      </c>
      <c r="D288" s="40" t="s">
        <v>881</v>
      </c>
      <c r="E288" s="40" t="s">
        <v>882</v>
      </c>
      <c r="F288" s="40" t="s">
        <v>882</v>
      </c>
      <c r="G288" s="40" t="s">
        <v>203</v>
      </c>
      <c r="H288" s="40" t="s">
        <v>560</v>
      </c>
      <c r="I288" s="40" t="s">
        <v>1094</v>
      </c>
      <c r="J288" s="40" t="s">
        <v>1095</v>
      </c>
      <c r="K288" s="55">
        <v>1.6</v>
      </c>
      <c r="L288" s="55">
        <v>1.6</v>
      </c>
      <c r="M288" s="55"/>
      <c r="N288" s="55"/>
      <c r="O288" s="55">
        <f t="shared" si="6"/>
        <v>1.6</v>
      </c>
      <c r="P288" s="41" t="s">
        <v>886</v>
      </c>
      <c r="Q288" s="41" t="s">
        <v>887</v>
      </c>
      <c r="R288" s="41">
        <v>50</v>
      </c>
      <c r="S288" s="41">
        <v>210</v>
      </c>
      <c r="T288" s="66" t="s">
        <v>34</v>
      </c>
      <c r="U288" s="80"/>
    </row>
    <row r="289" s="32" customFormat="1" ht="45" customHeight="1" spans="1:21">
      <c r="A289" s="40">
        <v>285</v>
      </c>
      <c r="B289" s="40" t="s">
        <v>35</v>
      </c>
      <c r="C289" s="40" t="s">
        <v>880</v>
      </c>
      <c r="D289" s="40" t="s">
        <v>881</v>
      </c>
      <c r="E289" s="40" t="s">
        <v>882</v>
      </c>
      <c r="F289" s="40" t="s">
        <v>882</v>
      </c>
      <c r="G289" s="40" t="s">
        <v>203</v>
      </c>
      <c r="H289" s="40" t="s">
        <v>702</v>
      </c>
      <c r="I289" s="40" t="s">
        <v>1096</v>
      </c>
      <c r="J289" s="40" t="s">
        <v>1097</v>
      </c>
      <c r="K289" s="55">
        <v>2.3</v>
      </c>
      <c r="L289" s="55">
        <v>2.3</v>
      </c>
      <c r="M289" s="55"/>
      <c r="N289" s="55"/>
      <c r="O289" s="55">
        <f t="shared" si="6"/>
        <v>2.3</v>
      </c>
      <c r="P289" s="41" t="s">
        <v>886</v>
      </c>
      <c r="Q289" s="41" t="s">
        <v>887</v>
      </c>
      <c r="R289" s="41">
        <v>53</v>
      </c>
      <c r="S289" s="41">
        <v>218</v>
      </c>
      <c r="T289" s="66" t="s">
        <v>34</v>
      </c>
      <c r="U289" s="80"/>
    </row>
    <row r="290" s="32" customFormat="1" ht="45" customHeight="1" spans="1:21">
      <c r="A290" s="40">
        <v>286</v>
      </c>
      <c r="B290" s="40" t="s">
        <v>35</v>
      </c>
      <c r="C290" s="40" t="s">
        <v>880</v>
      </c>
      <c r="D290" s="40" t="s">
        <v>881</v>
      </c>
      <c r="E290" s="40" t="s">
        <v>882</v>
      </c>
      <c r="F290" s="40" t="s">
        <v>882</v>
      </c>
      <c r="G290" s="40" t="s">
        <v>203</v>
      </c>
      <c r="H290" s="40" t="s">
        <v>702</v>
      </c>
      <c r="I290" s="40" t="s">
        <v>1098</v>
      </c>
      <c r="J290" s="40" t="s">
        <v>1099</v>
      </c>
      <c r="K290" s="55">
        <v>3.6</v>
      </c>
      <c r="L290" s="55">
        <v>3.6</v>
      </c>
      <c r="M290" s="55"/>
      <c r="N290" s="55"/>
      <c r="O290" s="55">
        <f t="shared" si="6"/>
        <v>3.6</v>
      </c>
      <c r="P290" s="41" t="s">
        <v>886</v>
      </c>
      <c r="Q290" s="41" t="s">
        <v>887</v>
      </c>
      <c r="R290" s="41">
        <v>44</v>
      </c>
      <c r="S290" s="41">
        <v>203</v>
      </c>
      <c r="T290" s="66" t="s">
        <v>34</v>
      </c>
      <c r="U290" s="80"/>
    </row>
    <row r="291" ht="45" customHeight="1" spans="1:21">
      <c r="A291" s="40">
        <v>287</v>
      </c>
      <c r="B291" s="40" t="s">
        <v>35</v>
      </c>
      <c r="C291" s="40" t="s">
        <v>880</v>
      </c>
      <c r="D291" s="40" t="s">
        <v>881</v>
      </c>
      <c r="E291" s="40" t="s">
        <v>882</v>
      </c>
      <c r="F291" s="40" t="s">
        <v>882</v>
      </c>
      <c r="G291" s="40" t="s">
        <v>217</v>
      </c>
      <c r="H291" s="40" t="s">
        <v>218</v>
      </c>
      <c r="I291" s="40" t="s">
        <v>1100</v>
      </c>
      <c r="J291" s="40" t="s">
        <v>1101</v>
      </c>
      <c r="K291" s="55">
        <v>6</v>
      </c>
      <c r="L291" s="55">
        <v>6</v>
      </c>
      <c r="M291" s="56"/>
      <c r="N291" s="56"/>
      <c r="O291" s="55">
        <f t="shared" si="6"/>
        <v>6</v>
      </c>
      <c r="P291" s="41" t="s">
        <v>886</v>
      </c>
      <c r="Q291" s="41" t="s">
        <v>887</v>
      </c>
      <c r="R291" s="41">
        <v>50</v>
      </c>
      <c r="S291" s="41">
        <v>226</v>
      </c>
      <c r="T291" s="66" t="s">
        <v>34</v>
      </c>
      <c r="U291" s="65"/>
    </row>
    <row r="292" s="32" customFormat="1" ht="45" customHeight="1" spans="1:21">
      <c r="A292" s="40">
        <v>288</v>
      </c>
      <c r="B292" s="40" t="s">
        <v>35</v>
      </c>
      <c r="C292" s="40" t="s">
        <v>880</v>
      </c>
      <c r="D292" s="40" t="s">
        <v>881</v>
      </c>
      <c r="E292" s="40" t="s">
        <v>882</v>
      </c>
      <c r="F292" s="40" t="s">
        <v>882</v>
      </c>
      <c r="G292" s="40" t="s">
        <v>234</v>
      </c>
      <c r="H292" s="40" t="s">
        <v>235</v>
      </c>
      <c r="I292" s="40" t="s">
        <v>1102</v>
      </c>
      <c r="J292" s="40" t="s">
        <v>1103</v>
      </c>
      <c r="K292" s="55">
        <v>3.2</v>
      </c>
      <c r="L292" s="55">
        <v>3.2</v>
      </c>
      <c r="M292" s="55"/>
      <c r="N292" s="55"/>
      <c r="O292" s="55">
        <f t="shared" si="6"/>
        <v>3.2</v>
      </c>
      <c r="P292" s="41" t="s">
        <v>886</v>
      </c>
      <c r="Q292" s="41" t="s">
        <v>887</v>
      </c>
      <c r="R292" s="41">
        <v>158</v>
      </c>
      <c r="S292" s="41">
        <v>416</v>
      </c>
      <c r="T292" s="66" t="s">
        <v>34</v>
      </c>
      <c r="U292" s="80"/>
    </row>
    <row r="293" ht="45" spans="1:21">
      <c r="A293" s="40">
        <v>289</v>
      </c>
      <c r="B293" s="41" t="s">
        <v>66</v>
      </c>
      <c r="C293" s="41" t="s">
        <v>26</v>
      </c>
      <c r="D293" s="41" t="s">
        <v>1104</v>
      </c>
      <c r="E293" s="40" t="s">
        <v>882</v>
      </c>
      <c r="F293" s="41" t="s">
        <v>234</v>
      </c>
      <c r="G293" s="41" t="s">
        <v>234</v>
      </c>
      <c r="H293" s="41" t="s">
        <v>441</v>
      </c>
      <c r="I293" s="41" t="s">
        <v>1105</v>
      </c>
      <c r="J293" s="41" t="s">
        <v>1106</v>
      </c>
      <c r="K293" s="56">
        <v>35</v>
      </c>
      <c r="L293" s="56">
        <v>35</v>
      </c>
      <c r="M293" s="56"/>
      <c r="N293" s="56"/>
      <c r="O293" s="55">
        <f t="shared" si="6"/>
        <v>35</v>
      </c>
      <c r="P293" s="49" t="s">
        <v>1107</v>
      </c>
      <c r="Q293" s="41" t="s">
        <v>512</v>
      </c>
      <c r="R293" s="41">
        <v>5</v>
      </c>
      <c r="S293" s="41">
        <v>24</v>
      </c>
      <c r="T293" s="66" t="s">
        <v>34</v>
      </c>
      <c r="U293" s="65"/>
    </row>
    <row r="294" ht="57" customHeight="1" spans="1:21">
      <c r="A294" s="40">
        <v>290</v>
      </c>
      <c r="B294" s="41" t="s">
        <v>35</v>
      </c>
      <c r="C294" s="41" t="s">
        <v>880</v>
      </c>
      <c r="D294" s="41" t="s">
        <v>1108</v>
      </c>
      <c r="E294" s="42" t="s">
        <v>882</v>
      </c>
      <c r="F294" s="42" t="s">
        <v>882</v>
      </c>
      <c r="G294" s="42" t="s">
        <v>234</v>
      </c>
      <c r="H294" s="42" t="s">
        <v>1109</v>
      </c>
      <c r="I294" s="42" t="s">
        <v>1110</v>
      </c>
      <c r="J294" s="42" t="s">
        <v>1111</v>
      </c>
      <c r="K294" s="56">
        <v>86</v>
      </c>
      <c r="L294" s="56">
        <v>86</v>
      </c>
      <c r="M294" s="56"/>
      <c r="N294" s="56"/>
      <c r="O294" s="55">
        <f t="shared" si="6"/>
        <v>86</v>
      </c>
      <c r="P294" s="41" t="s">
        <v>1112</v>
      </c>
      <c r="Q294" s="41" t="s">
        <v>512</v>
      </c>
      <c r="R294" s="40">
        <v>304</v>
      </c>
      <c r="S294" s="40">
        <v>976</v>
      </c>
      <c r="T294" s="66" t="s">
        <v>34</v>
      </c>
      <c r="U294" s="65"/>
    </row>
    <row r="295" s="32" customFormat="1" ht="45" customHeight="1" spans="1:21">
      <c r="A295" s="40">
        <v>291</v>
      </c>
      <c r="B295" s="40" t="s">
        <v>35</v>
      </c>
      <c r="C295" s="40" t="s">
        <v>880</v>
      </c>
      <c r="D295" s="40" t="s">
        <v>881</v>
      </c>
      <c r="E295" s="40" t="s">
        <v>882</v>
      </c>
      <c r="F295" s="40" t="s">
        <v>882</v>
      </c>
      <c r="G295" s="40" t="s">
        <v>234</v>
      </c>
      <c r="H295" s="40" t="s">
        <v>1113</v>
      </c>
      <c r="I295" s="40" t="s">
        <v>1114</v>
      </c>
      <c r="J295" s="40" t="s">
        <v>1115</v>
      </c>
      <c r="K295" s="55">
        <v>2.1</v>
      </c>
      <c r="L295" s="55">
        <v>2.1</v>
      </c>
      <c r="M295" s="55"/>
      <c r="N295" s="55"/>
      <c r="O295" s="55">
        <f t="shared" si="6"/>
        <v>2.1</v>
      </c>
      <c r="P295" s="41" t="s">
        <v>886</v>
      </c>
      <c r="Q295" s="41" t="s">
        <v>887</v>
      </c>
      <c r="R295" s="41">
        <v>158</v>
      </c>
      <c r="S295" s="41">
        <v>416</v>
      </c>
      <c r="T295" s="66" t="s">
        <v>34</v>
      </c>
      <c r="U295" s="80"/>
    </row>
    <row r="296" s="32" customFormat="1" ht="46" customHeight="1" spans="1:21">
      <c r="A296" s="40">
        <v>292</v>
      </c>
      <c r="B296" s="40" t="s">
        <v>35</v>
      </c>
      <c r="C296" s="40" t="s">
        <v>880</v>
      </c>
      <c r="D296" s="40" t="s">
        <v>881</v>
      </c>
      <c r="E296" s="40" t="s">
        <v>882</v>
      </c>
      <c r="F296" s="40" t="s">
        <v>882</v>
      </c>
      <c r="G296" s="40" t="s">
        <v>234</v>
      </c>
      <c r="H296" s="40" t="s">
        <v>1113</v>
      </c>
      <c r="I296" s="40" t="s">
        <v>1116</v>
      </c>
      <c r="J296" s="40" t="s">
        <v>1117</v>
      </c>
      <c r="K296" s="55">
        <v>7.5</v>
      </c>
      <c r="L296" s="55">
        <v>7.5</v>
      </c>
      <c r="M296" s="55"/>
      <c r="N296" s="55"/>
      <c r="O296" s="55">
        <f t="shared" si="6"/>
        <v>7.5</v>
      </c>
      <c r="P296" s="41" t="s">
        <v>886</v>
      </c>
      <c r="Q296" s="41" t="s">
        <v>887</v>
      </c>
      <c r="R296" s="41">
        <v>158</v>
      </c>
      <c r="S296" s="41">
        <v>416</v>
      </c>
      <c r="T296" s="66" t="s">
        <v>34</v>
      </c>
      <c r="U296" s="80"/>
    </row>
    <row r="297" ht="46" customHeight="1" spans="1:21">
      <c r="A297" s="40">
        <v>293</v>
      </c>
      <c r="B297" s="41" t="s">
        <v>35</v>
      </c>
      <c r="C297" s="46" t="s">
        <v>500</v>
      </c>
      <c r="D297" s="46" t="s">
        <v>1118</v>
      </c>
      <c r="E297" s="46" t="s">
        <v>882</v>
      </c>
      <c r="F297" s="46" t="s">
        <v>882</v>
      </c>
      <c r="G297" s="40" t="s">
        <v>234</v>
      </c>
      <c r="H297" s="46" t="s">
        <v>1119</v>
      </c>
      <c r="I297" s="46" t="s">
        <v>1120</v>
      </c>
      <c r="J297" s="46" t="s">
        <v>438</v>
      </c>
      <c r="K297" s="55">
        <v>10</v>
      </c>
      <c r="L297" s="55">
        <v>10</v>
      </c>
      <c r="M297" s="55"/>
      <c r="N297" s="55"/>
      <c r="O297" s="55">
        <f t="shared" si="6"/>
        <v>10</v>
      </c>
      <c r="P297" s="45" t="s">
        <v>906</v>
      </c>
      <c r="Q297" s="41" t="s">
        <v>512</v>
      </c>
      <c r="R297" s="46">
        <v>204</v>
      </c>
      <c r="S297" s="46">
        <v>476</v>
      </c>
      <c r="T297" s="66" t="s">
        <v>34</v>
      </c>
      <c r="U297" s="65"/>
    </row>
    <row r="298" s="32" customFormat="1" ht="46" customHeight="1" spans="1:21">
      <c r="A298" s="40">
        <v>294</v>
      </c>
      <c r="B298" s="40" t="s">
        <v>35</v>
      </c>
      <c r="C298" s="40" t="s">
        <v>880</v>
      </c>
      <c r="D298" s="40" t="s">
        <v>881</v>
      </c>
      <c r="E298" s="40" t="s">
        <v>882</v>
      </c>
      <c r="F298" s="40" t="s">
        <v>882</v>
      </c>
      <c r="G298" s="40" t="s">
        <v>234</v>
      </c>
      <c r="H298" s="40" t="s">
        <v>1121</v>
      </c>
      <c r="I298" s="40" t="s">
        <v>1122</v>
      </c>
      <c r="J298" s="40" t="s">
        <v>1123</v>
      </c>
      <c r="K298" s="55">
        <v>7.2</v>
      </c>
      <c r="L298" s="55">
        <v>7.2</v>
      </c>
      <c r="M298" s="55"/>
      <c r="N298" s="55"/>
      <c r="O298" s="55">
        <f t="shared" si="6"/>
        <v>7.2</v>
      </c>
      <c r="P298" s="41" t="s">
        <v>886</v>
      </c>
      <c r="Q298" s="41" t="s">
        <v>887</v>
      </c>
      <c r="R298" s="41">
        <v>158</v>
      </c>
      <c r="S298" s="41">
        <v>416</v>
      </c>
      <c r="T298" s="66" t="s">
        <v>34</v>
      </c>
      <c r="U298" s="80"/>
    </row>
    <row r="299" ht="57" customHeight="1" spans="1:21">
      <c r="A299" s="40">
        <v>295</v>
      </c>
      <c r="B299" s="41" t="s">
        <v>35</v>
      </c>
      <c r="C299" s="41" t="s">
        <v>880</v>
      </c>
      <c r="D299" s="41" t="s">
        <v>1124</v>
      </c>
      <c r="E299" s="42" t="s">
        <v>882</v>
      </c>
      <c r="F299" s="42" t="s">
        <v>882</v>
      </c>
      <c r="G299" s="42" t="s">
        <v>234</v>
      </c>
      <c r="H299" s="42" t="s">
        <v>1125</v>
      </c>
      <c r="I299" s="42" t="s">
        <v>1126</v>
      </c>
      <c r="J299" s="42" t="s">
        <v>1127</v>
      </c>
      <c r="K299" s="56">
        <v>67</v>
      </c>
      <c r="L299" s="56">
        <v>67</v>
      </c>
      <c r="M299" s="56"/>
      <c r="N299" s="56"/>
      <c r="O299" s="55">
        <f t="shared" si="6"/>
        <v>67</v>
      </c>
      <c r="P299" s="41" t="s">
        <v>1128</v>
      </c>
      <c r="Q299" s="41" t="s">
        <v>512</v>
      </c>
      <c r="R299" s="40">
        <v>64</v>
      </c>
      <c r="S299" s="40">
        <v>287</v>
      </c>
      <c r="T299" s="66" t="s">
        <v>34</v>
      </c>
      <c r="U299" s="65"/>
    </row>
    <row r="300" ht="45" spans="1:21">
      <c r="A300" s="40">
        <v>296</v>
      </c>
      <c r="B300" s="41" t="s">
        <v>35</v>
      </c>
      <c r="C300" s="46" t="s">
        <v>500</v>
      </c>
      <c r="D300" s="46" t="s">
        <v>1129</v>
      </c>
      <c r="E300" s="46" t="s">
        <v>882</v>
      </c>
      <c r="F300" s="40" t="s">
        <v>882</v>
      </c>
      <c r="G300" s="40" t="s">
        <v>234</v>
      </c>
      <c r="H300" s="46" t="s">
        <v>1130</v>
      </c>
      <c r="I300" s="46" t="s">
        <v>1131</v>
      </c>
      <c r="J300" s="46" t="s">
        <v>905</v>
      </c>
      <c r="K300" s="55">
        <v>15</v>
      </c>
      <c r="L300" s="55">
        <v>15</v>
      </c>
      <c r="M300" s="55"/>
      <c r="N300" s="55"/>
      <c r="O300" s="55">
        <f t="shared" si="6"/>
        <v>15</v>
      </c>
      <c r="P300" s="45" t="s">
        <v>906</v>
      </c>
      <c r="Q300" s="41" t="s">
        <v>512</v>
      </c>
      <c r="R300" s="46">
        <v>24</v>
      </c>
      <c r="S300" s="46">
        <v>54</v>
      </c>
      <c r="T300" s="66" t="s">
        <v>34</v>
      </c>
      <c r="U300" s="65"/>
    </row>
    <row r="301" ht="45" spans="1:21">
      <c r="A301" s="40">
        <v>297</v>
      </c>
      <c r="B301" s="41" t="s">
        <v>35</v>
      </c>
      <c r="C301" s="46" t="s">
        <v>500</v>
      </c>
      <c r="D301" s="46" t="s">
        <v>1132</v>
      </c>
      <c r="E301" s="46" t="s">
        <v>882</v>
      </c>
      <c r="F301" s="40" t="s">
        <v>882</v>
      </c>
      <c r="G301" s="40" t="s">
        <v>234</v>
      </c>
      <c r="H301" s="46" t="s">
        <v>1130</v>
      </c>
      <c r="I301" s="46" t="s">
        <v>1133</v>
      </c>
      <c r="J301" s="46" t="s">
        <v>905</v>
      </c>
      <c r="K301" s="55">
        <v>15</v>
      </c>
      <c r="L301" s="55">
        <v>15</v>
      </c>
      <c r="M301" s="55"/>
      <c r="N301" s="55"/>
      <c r="O301" s="55">
        <f t="shared" si="6"/>
        <v>15</v>
      </c>
      <c r="P301" s="45" t="s">
        <v>906</v>
      </c>
      <c r="Q301" s="41" t="s">
        <v>512</v>
      </c>
      <c r="R301" s="46">
        <v>24</v>
      </c>
      <c r="S301" s="46">
        <v>54</v>
      </c>
      <c r="T301" s="66" t="s">
        <v>34</v>
      </c>
      <c r="U301" s="65"/>
    </row>
    <row r="302" s="32" customFormat="1" ht="45" customHeight="1" spans="1:21">
      <c r="A302" s="40">
        <v>298</v>
      </c>
      <c r="B302" s="40" t="s">
        <v>35</v>
      </c>
      <c r="C302" s="40" t="s">
        <v>880</v>
      </c>
      <c r="D302" s="40" t="s">
        <v>881</v>
      </c>
      <c r="E302" s="40" t="s">
        <v>882</v>
      </c>
      <c r="F302" s="40" t="s">
        <v>882</v>
      </c>
      <c r="G302" s="40" t="s">
        <v>234</v>
      </c>
      <c r="H302" s="40" t="s">
        <v>1130</v>
      </c>
      <c r="I302" s="40" t="s">
        <v>1134</v>
      </c>
      <c r="J302" s="40" t="s">
        <v>1135</v>
      </c>
      <c r="K302" s="55">
        <v>3.2</v>
      </c>
      <c r="L302" s="55">
        <v>3.2</v>
      </c>
      <c r="M302" s="55"/>
      <c r="N302" s="55"/>
      <c r="O302" s="55">
        <f t="shared" si="6"/>
        <v>3.2</v>
      </c>
      <c r="P302" s="41" t="s">
        <v>886</v>
      </c>
      <c r="Q302" s="41" t="s">
        <v>887</v>
      </c>
      <c r="R302" s="41">
        <v>158</v>
      </c>
      <c r="S302" s="41">
        <v>416</v>
      </c>
      <c r="T302" s="66" t="s">
        <v>34</v>
      </c>
      <c r="U302" s="80"/>
    </row>
    <row r="303" s="32" customFormat="1" ht="45" customHeight="1" spans="1:21">
      <c r="A303" s="40">
        <v>299</v>
      </c>
      <c r="B303" s="40" t="s">
        <v>35</v>
      </c>
      <c r="C303" s="40" t="s">
        <v>880</v>
      </c>
      <c r="D303" s="40" t="s">
        <v>881</v>
      </c>
      <c r="E303" s="40" t="s">
        <v>882</v>
      </c>
      <c r="F303" s="40" t="s">
        <v>882</v>
      </c>
      <c r="G303" s="40" t="s">
        <v>234</v>
      </c>
      <c r="H303" s="40" t="s">
        <v>1136</v>
      </c>
      <c r="I303" s="40" t="s">
        <v>1137</v>
      </c>
      <c r="J303" s="40" t="s">
        <v>1138</v>
      </c>
      <c r="K303" s="55">
        <v>1.4</v>
      </c>
      <c r="L303" s="55">
        <v>1.4</v>
      </c>
      <c r="M303" s="55"/>
      <c r="N303" s="55"/>
      <c r="O303" s="55">
        <f t="shared" si="6"/>
        <v>1.4</v>
      </c>
      <c r="P303" s="41" t="s">
        <v>886</v>
      </c>
      <c r="Q303" s="41" t="s">
        <v>887</v>
      </c>
      <c r="R303" s="41">
        <v>158</v>
      </c>
      <c r="S303" s="41">
        <v>416</v>
      </c>
      <c r="T303" s="66" t="s">
        <v>34</v>
      </c>
      <c r="U303" s="80"/>
    </row>
    <row r="304" s="32" customFormat="1" ht="45" customHeight="1" spans="1:21">
      <c r="A304" s="40">
        <v>300</v>
      </c>
      <c r="B304" s="40" t="s">
        <v>35</v>
      </c>
      <c r="C304" s="40" t="s">
        <v>880</v>
      </c>
      <c r="D304" s="40" t="s">
        <v>881</v>
      </c>
      <c r="E304" s="40" t="s">
        <v>882</v>
      </c>
      <c r="F304" s="40" t="s">
        <v>882</v>
      </c>
      <c r="G304" s="40" t="s">
        <v>234</v>
      </c>
      <c r="H304" s="40" t="s">
        <v>1139</v>
      </c>
      <c r="I304" s="40" t="s">
        <v>1140</v>
      </c>
      <c r="J304" s="40" t="s">
        <v>1141</v>
      </c>
      <c r="K304" s="55">
        <v>3</v>
      </c>
      <c r="L304" s="55">
        <v>3</v>
      </c>
      <c r="M304" s="55"/>
      <c r="N304" s="55"/>
      <c r="O304" s="55">
        <f t="shared" si="6"/>
        <v>3</v>
      </c>
      <c r="P304" s="41" t="s">
        <v>886</v>
      </c>
      <c r="Q304" s="41" t="s">
        <v>887</v>
      </c>
      <c r="R304" s="41">
        <v>158</v>
      </c>
      <c r="S304" s="41">
        <v>416</v>
      </c>
      <c r="T304" s="66" t="s">
        <v>34</v>
      </c>
      <c r="U304" s="80"/>
    </row>
    <row r="305" ht="45" customHeight="1" spans="1:21">
      <c r="A305" s="40">
        <v>301</v>
      </c>
      <c r="B305" s="40" t="s">
        <v>35</v>
      </c>
      <c r="C305" s="40" t="s">
        <v>880</v>
      </c>
      <c r="D305" s="40" t="s">
        <v>881</v>
      </c>
      <c r="E305" s="40" t="s">
        <v>882</v>
      </c>
      <c r="F305" s="40" t="s">
        <v>882</v>
      </c>
      <c r="G305" s="40" t="s">
        <v>241</v>
      </c>
      <c r="H305" s="40" t="s">
        <v>1142</v>
      </c>
      <c r="I305" s="40" t="s">
        <v>1143</v>
      </c>
      <c r="J305" s="40" t="s">
        <v>1144</v>
      </c>
      <c r="K305" s="55">
        <v>20</v>
      </c>
      <c r="L305" s="55">
        <v>20</v>
      </c>
      <c r="M305" s="56"/>
      <c r="N305" s="56"/>
      <c r="O305" s="55">
        <f t="shared" si="6"/>
        <v>20</v>
      </c>
      <c r="P305" s="41" t="s">
        <v>1145</v>
      </c>
      <c r="Q305" s="41" t="s">
        <v>887</v>
      </c>
      <c r="R305" s="41">
        <v>25</v>
      </c>
      <c r="S305" s="41">
        <v>91</v>
      </c>
      <c r="T305" s="66" t="s">
        <v>34</v>
      </c>
      <c r="U305" s="65"/>
    </row>
    <row r="306" ht="45" spans="1:21">
      <c r="A306" s="40">
        <v>302</v>
      </c>
      <c r="B306" s="41" t="s">
        <v>35</v>
      </c>
      <c r="C306" s="46" t="s">
        <v>500</v>
      </c>
      <c r="D306" s="41" t="s">
        <v>1146</v>
      </c>
      <c r="E306" s="41" t="s">
        <v>882</v>
      </c>
      <c r="F306" s="41" t="s">
        <v>882</v>
      </c>
      <c r="G306" s="41" t="s">
        <v>241</v>
      </c>
      <c r="H306" s="41" t="s">
        <v>253</v>
      </c>
      <c r="I306" s="41" t="s">
        <v>1147</v>
      </c>
      <c r="J306" s="41" t="s">
        <v>510</v>
      </c>
      <c r="K306" s="56">
        <v>35</v>
      </c>
      <c r="L306" s="56">
        <v>35</v>
      </c>
      <c r="M306" s="56"/>
      <c r="N306" s="56"/>
      <c r="O306" s="55">
        <f t="shared" si="6"/>
        <v>35</v>
      </c>
      <c r="P306" s="45" t="s">
        <v>906</v>
      </c>
      <c r="Q306" s="41" t="s">
        <v>512</v>
      </c>
      <c r="R306" s="41">
        <v>13</v>
      </c>
      <c r="S306" s="41">
        <v>27</v>
      </c>
      <c r="T306" s="66" t="s">
        <v>34</v>
      </c>
      <c r="U306" s="65"/>
    </row>
    <row r="307" ht="45" spans="1:21">
      <c r="A307" s="40">
        <v>303</v>
      </c>
      <c r="B307" s="41" t="s">
        <v>35</v>
      </c>
      <c r="C307" s="46" t="s">
        <v>500</v>
      </c>
      <c r="D307" s="41" t="s">
        <v>1148</v>
      </c>
      <c r="E307" s="41" t="s">
        <v>882</v>
      </c>
      <c r="F307" s="41" t="s">
        <v>882</v>
      </c>
      <c r="G307" s="41" t="s">
        <v>241</v>
      </c>
      <c r="H307" s="41" t="s">
        <v>756</v>
      </c>
      <c r="I307" s="41" t="s">
        <v>1149</v>
      </c>
      <c r="J307" s="41" t="s">
        <v>949</v>
      </c>
      <c r="K307" s="56">
        <v>5</v>
      </c>
      <c r="L307" s="56">
        <v>5</v>
      </c>
      <c r="M307" s="56"/>
      <c r="N307" s="56"/>
      <c r="O307" s="55">
        <f t="shared" si="6"/>
        <v>5</v>
      </c>
      <c r="P307" s="45" t="s">
        <v>906</v>
      </c>
      <c r="Q307" s="41" t="s">
        <v>512</v>
      </c>
      <c r="R307" s="41">
        <v>10</v>
      </c>
      <c r="S307" s="41">
        <v>32</v>
      </c>
      <c r="T307" s="66" t="s">
        <v>34</v>
      </c>
      <c r="U307" s="65"/>
    </row>
    <row r="308" ht="45" spans="1:21">
      <c r="A308" s="40">
        <v>304</v>
      </c>
      <c r="B308" s="41" t="s">
        <v>66</v>
      </c>
      <c r="C308" s="41" t="s">
        <v>26</v>
      </c>
      <c r="D308" s="41" t="s">
        <v>1150</v>
      </c>
      <c r="E308" s="40" t="s">
        <v>882</v>
      </c>
      <c r="F308" s="40" t="s">
        <v>241</v>
      </c>
      <c r="G308" s="41" t="s">
        <v>241</v>
      </c>
      <c r="H308" s="41" t="s">
        <v>756</v>
      </c>
      <c r="I308" s="41" t="s">
        <v>1151</v>
      </c>
      <c r="J308" s="41" t="s">
        <v>1152</v>
      </c>
      <c r="K308" s="56">
        <v>48</v>
      </c>
      <c r="L308" s="56">
        <v>48</v>
      </c>
      <c r="M308" s="56"/>
      <c r="N308" s="56"/>
      <c r="O308" s="55">
        <f t="shared" si="6"/>
        <v>48</v>
      </c>
      <c r="P308" s="49" t="s">
        <v>1153</v>
      </c>
      <c r="Q308" s="41" t="s">
        <v>512</v>
      </c>
      <c r="R308" s="41">
        <v>32</v>
      </c>
      <c r="S308" s="41">
        <v>83</v>
      </c>
      <c r="T308" s="66" t="s">
        <v>34</v>
      </c>
      <c r="U308" s="65"/>
    </row>
    <row r="309" ht="57" customHeight="1" spans="1:21">
      <c r="A309" s="40">
        <v>305</v>
      </c>
      <c r="B309" s="41" t="s">
        <v>35</v>
      </c>
      <c r="C309" s="41" t="s">
        <v>880</v>
      </c>
      <c r="D309" s="41" t="s">
        <v>1154</v>
      </c>
      <c r="E309" s="41" t="s">
        <v>882</v>
      </c>
      <c r="F309" s="41" t="s">
        <v>882</v>
      </c>
      <c r="G309" s="41" t="s">
        <v>241</v>
      </c>
      <c r="H309" s="41" t="s">
        <v>1155</v>
      </c>
      <c r="I309" s="41" t="s">
        <v>1156</v>
      </c>
      <c r="J309" s="41" t="s">
        <v>1157</v>
      </c>
      <c r="K309" s="56">
        <v>44</v>
      </c>
      <c r="L309" s="56">
        <v>44</v>
      </c>
      <c r="M309" s="56"/>
      <c r="N309" s="56"/>
      <c r="O309" s="55">
        <f t="shared" si="6"/>
        <v>44</v>
      </c>
      <c r="P309" s="41" t="s">
        <v>1158</v>
      </c>
      <c r="Q309" s="41" t="s">
        <v>512</v>
      </c>
      <c r="R309" s="41">
        <v>94</v>
      </c>
      <c r="S309" s="41">
        <v>427</v>
      </c>
      <c r="T309" s="66" t="s">
        <v>34</v>
      </c>
      <c r="U309" s="65"/>
    </row>
    <row r="310" ht="45" spans="1:21">
      <c r="A310" s="40">
        <v>306</v>
      </c>
      <c r="B310" s="40" t="s">
        <v>35</v>
      </c>
      <c r="C310" s="40" t="s">
        <v>26</v>
      </c>
      <c r="D310" s="40" t="s">
        <v>1159</v>
      </c>
      <c r="E310" s="40" t="s">
        <v>882</v>
      </c>
      <c r="F310" s="40" t="s">
        <v>882</v>
      </c>
      <c r="G310" s="40" t="s">
        <v>96</v>
      </c>
      <c r="H310" s="40" t="s">
        <v>459</v>
      </c>
      <c r="I310" s="40" t="s">
        <v>1160</v>
      </c>
      <c r="J310" s="40" t="s">
        <v>1161</v>
      </c>
      <c r="K310" s="55">
        <v>300</v>
      </c>
      <c r="L310" s="55">
        <v>300</v>
      </c>
      <c r="M310" s="56"/>
      <c r="N310" s="56"/>
      <c r="O310" s="55">
        <f t="shared" si="6"/>
        <v>300</v>
      </c>
      <c r="P310" s="41" t="s">
        <v>1162</v>
      </c>
      <c r="Q310" s="41" t="s">
        <v>887</v>
      </c>
      <c r="R310" s="41">
        <v>482</v>
      </c>
      <c r="S310" s="41">
        <v>1283</v>
      </c>
      <c r="T310" s="66" t="s">
        <v>34</v>
      </c>
      <c r="U310" s="65"/>
    </row>
    <row r="311" ht="45" spans="1:21">
      <c r="A311" s="40">
        <v>307</v>
      </c>
      <c r="B311" s="41" t="s">
        <v>35</v>
      </c>
      <c r="C311" s="51" t="s">
        <v>500</v>
      </c>
      <c r="D311" s="51" t="s">
        <v>1163</v>
      </c>
      <c r="E311" s="41" t="s">
        <v>882</v>
      </c>
      <c r="F311" s="41" t="s">
        <v>882</v>
      </c>
      <c r="G311" s="51" t="s">
        <v>96</v>
      </c>
      <c r="H311" s="51" t="s">
        <v>1164</v>
      </c>
      <c r="I311" s="41" t="s">
        <v>1165</v>
      </c>
      <c r="J311" s="51" t="s">
        <v>914</v>
      </c>
      <c r="K311" s="81">
        <v>25</v>
      </c>
      <c r="L311" s="81">
        <v>25</v>
      </c>
      <c r="M311" s="81"/>
      <c r="N311" s="56"/>
      <c r="O311" s="55">
        <f t="shared" si="6"/>
        <v>25</v>
      </c>
      <c r="P311" s="45" t="s">
        <v>906</v>
      </c>
      <c r="Q311" s="41" t="s">
        <v>512</v>
      </c>
      <c r="R311" s="51">
        <v>24</v>
      </c>
      <c r="S311" s="51">
        <v>55</v>
      </c>
      <c r="T311" s="66" t="s">
        <v>34</v>
      </c>
      <c r="U311" s="65"/>
    </row>
    <row r="312" ht="45" spans="1:21">
      <c r="A312" s="40">
        <v>308</v>
      </c>
      <c r="B312" s="41" t="s">
        <v>35</v>
      </c>
      <c r="C312" s="51" t="s">
        <v>196</v>
      </c>
      <c r="D312" s="51" t="s">
        <v>1166</v>
      </c>
      <c r="E312" s="41" t="s">
        <v>882</v>
      </c>
      <c r="F312" s="41" t="s">
        <v>882</v>
      </c>
      <c r="G312" s="51" t="s">
        <v>96</v>
      </c>
      <c r="H312" s="51" t="s">
        <v>1164</v>
      </c>
      <c r="I312" s="41" t="s">
        <v>1167</v>
      </c>
      <c r="J312" s="51" t="s">
        <v>1168</v>
      </c>
      <c r="K312" s="81">
        <v>5</v>
      </c>
      <c r="L312" s="81">
        <v>5</v>
      </c>
      <c r="M312" s="81"/>
      <c r="N312" s="56"/>
      <c r="O312" s="55">
        <f t="shared" si="6"/>
        <v>5</v>
      </c>
      <c r="P312" s="45" t="s">
        <v>972</v>
      </c>
      <c r="Q312" s="41" t="s">
        <v>512</v>
      </c>
      <c r="R312" s="51">
        <v>12</v>
      </c>
      <c r="S312" s="51">
        <v>36</v>
      </c>
      <c r="T312" s="66" t="s">
        <v>34</v>
      </c>
      <c r="U312" s="65"/>
    </row>
    <row r="313" ht="45" spans="1:21">
      <c r="A313" s="40">
        <v>309</v>
      </c>
      <c r="B313" s="41" t="s">
        <v>35</v>
      </c>
      <c r="C313" s="51" t="s">
        <v>500</v>
      </c>
      <c r="D313" s="51" t="s">
        <v>1169</v>
      </c>
      <c r="E313" s="41" t="s">
        <v>882</v>
      </c>
      <c r="F313" s="41" t="s">
        <v>882</v>
      </c>
      <c r="G313" s="51" t="s">
        <v>96</v>
      </c>
      <c r="H313" s="41" t="s">
        <v>286</v>
      </c>
      <c r="I313" s="41" t="s">
        <v>1170</v>
      </c>
      <c r="J313" s="51" t="s">
        <v>914</v>
      </c>
      <c r="K313" s="81">
        <v>25</v>
      </c>
      <c r="L313" s="81">
        <v>25</v>
      </c>
      <c r="M313" s="56"/>
      <c r="N313" s="56"/>
      <c r="O313" s="55">
        <f t="shared" si="6"/>
        <v>25</v>
      </c>
      <c r="P313" s="45" t="s">
        <v>906</v>
      </c>
      <c r="Q313" s="41" t="s">
        <v>512</v>
      </c>
      <c r="R313" s="51">
        <v>11</v>
      </c>
      <c r="S313" s="51">
        <v>27</v>
      </c>
      <c r="T313" s="66" t="s">
        <v>34</v>
      </c>
      <c r="U313" s="65"/>
    </row>
    <row r="314" ht="45" spans="1:21">
      <c r="A314" s="40">
        <v>310</v>
      </c>
      <c r="B314" s="41" t="s">
        <v>35</v>
      </c>
      <c r="C314" s="51" t="s">
        <v>500</v>
      </c>
      <c r="D314" s="51" t="s">
        <v>1171</v>
      </c>
      <c r="E314" s="41" t="s">
        <v>882</v>
      </c>
      <c r="F314" s="41" t="s">
        <v>882</v>
      </c>
      <c r="G314" s="51" t="s">
        <v>96</v>
      </c>
      <c r="H314" s="51" t="s">
        <v>1172</v>
      </c>
      <c r="I314" s="41" t="s">
        <v>1173</v>
      </c>
      <c r="J314" s="51" t="s">
        <v>1174</v>
      </c>
      <c r="K314" s="56">
        <v>20</v>
      </c>
      <c r="L314" s="56">
        <v>20</v>
      </c>
      <c r="M314" s="56"/>
      <c r="N314" s="56"/>
      <c r="O314" s="55">
        <f t="shared" si="6"/>
        <v>20</v>
      </c>
      <c r="P314" s="45" t="s">
        <v>906</v>
      </c>
      <c r="Q314" s="41" t="s">
        <v>512</v>
      </c>
      <c r="R314" s="51">
        <v>8</v>
      </c>
      <c r="S314" s="51">
        <v>21</v>
      </c>
      <c r="T314" s="66" t="s">
        <v>34</v>
      </c>
      <c r="U314" s="65"/>
    </row>
    <row r="315" ht="45" spans="1:21">
      <c r="A315" s="40">
        <v>311</v>
      </c>
      <c r="B315" s="41" t="s">
        <v>35</v>
      </c>
      <c r="C315" s="51" t="s">
        <v>500</v>
      </c>
      <c r="D315" s="51" t="s">
        <v>1175</v>
      </c>
      <c r="E315" s="41" t="s">
        <v>882</v>
      </c>
      <c r="F315" s="41" t="s">
        <v>882</v>
      </c>
      <c r="G315" s="51" t="s">
        <v>96</v>
      </c>
      <c r="H315" s="51" t="s">
        <v>1172</v>
      </c>
      <c r="I315" s="74" t="s">
        <v>1176</v>
      </c>
      <c r="J315" s="51" t="s">
        <v>914</v>
      </c>
      <c r="K315" s="82">
        <v>25</v>
      </c>
      <c r="L315" s="82">
        <v>25</v>
      </c>
      <c r="M315" s="56"/>
      <c r="N315" s="56"/>
      <c r="O315" s="55">
        <f t="shared" si="6"/>
        <v>25</v>
      </c>
      <c r="P315" s="45" t="s">
        <v>906</v>
      </c>
      <c r="Q315" s="41" t="s">
        <v>512</v>
      </c>
      <c r="R315" s="51">
        <v>15</v>
      </c>
      <c r="S315" s="51">
        <v>35</v>
      </c>
      <c r="T315" s="66" t="s">
        <v>34</v>
      </c>
      <c r="U315" s="65"/>
    </row>
    <row r="316" ht="45" spans="1:21">
      <c r="A316" s="40">
        <v>312</v>
      </c>
      <c r="B316" s="41" t="s">
        <v>35</v>
      </c>
      <c r="C316" s="40" t="s">
        <v>26</v>
      </c>
      <c r="D316" s="40" t="s">
        <v>1177</v>
      </c>
      <c r="E316" s="41" t="s">
        <v>882</v>
      </c>
      <c r="F316" s="41" t="s">
        <v>882</v>
      </c>
      <c r="G316" s="40" t="s">
        <v>91</v>
      </c>
      <c r="H316" s="40" t="s">
        <v>1178</v>
      </c>
      <c r="I316" s="70" t="s">
        <v>1179</v>
      </c>
      <c r="J316" s="40" t="s">
        <v>1180</v>
      </c>
      <c r="K316" s="55">
        <v>125</v>
      </c>
      <c r="L316" s="55">
        <v>125</v>
      </c>
      <c r="M316" s="55"/>
      <c r="N316" s="55"/>
      <c r="O316" s="55">
        <f t="shared" si="6"/>
        <v>125</v>
      </c>
      <c r="P316" s="70" t="s">
        <v>1181</v>
      </c>
      <c r="Q316" s="41" t="s">
        <v>512</v>
      </c>
      <c r="R316" s="40">
        <v>225</v>
      </c>
      <c r="S316" s="40">
        <v>645</v>
      </c>
      <c r="T316" s="66" t="s">
        <v>34</v>
      </c>
      <c r="U316" s="65"/>
    </row>
    <row r="317" ht="45" spans="1:21">
      <c r="A317" s="40">
        <v>313</v>
      </c>
      <c r="B317" s="41" t="s">
        <v>35</v>
      </c>
      <c r="C317" s="40" t="s">
        <v>500</v>
      </c>
      <c r="D317" s="40" t="s">
        <v>1182</v>
      </c>
      <c r="E317" s="41" t="s">
        <v>882</v>
      </c>
      <c r="F317" s="41" t="s">
        <v>882</v>
      </c>
      <c r="G317" s="40" t="s">
        <v>91</v>
      </c>
      <c r="H317" s="40" t="s">
        <v>806</v>
      </c>
      <c r="I317" s="40" t="s">
        <v>1183</v>
      </c>
      <c r="J317" s="40" t="s">
        <v>914</v>
      </c>
      <c r="K317" s="55">
        <v>25</v>
      </c>
      <c r="L317" s="55">
        <v>25</v>
      </c>
      <c r="M317" s="55"/>
      <c r="N317" s="56"/>
      <c r="O317" s="55">
        <f t="shared" si="6"/>
        <v>25</v>
      </c>
      <c r="P317" s="45" t="s">
        <v>906</v>
      </c>
      <c r="Q317" s="41" t="s">
        <v>512</v>
      </c>
      <c r="R317" s="40">
        <v>127</v>
      </c>
      <c r="S317" s="40">
        <v>317</v>
      </c>
      <c r="T317" s="66" t="s">
        <v>34</v>
      </c>
      <c r="U317" s="65"/>
    </row>
    <row r="318" ht="46" customHeight="1" spans="1:21">
      <c r="A318" s="40">
        <v>314</v>
      </c>
      <c r="B318" s="41" t="s">
        <v>35</v>
      </c>
      <c r="C318" s="66" t="s">
        <v>880</v>
      </c>
      <c r="D318" s="66" t="s">
        <v>1184</v>
      </c>
      <c r="E318" s="66" t="s">
        <v>882</v>
      </c>
      <c r="F318" s="66" t="s">
        <v>882</v>
      </c>
      <c r="G318" s="66" t="s">
        <v>91</v>
      </c>
      <c r="H318" s="66" t="s">
        <v>806</v>
      </c>
      <c r="I318" s="66" t="s">
        <v>1185</v>
      </c>
      <c r="J318" s="66" t="s">
        <v>1186</v>
      </c>
      <c r="K318" s="56">
        <v>20</v>
      </c>
      <c r="L318" s="56">
        <v>20</v>
      </c>
      <c r="M318" s="56"/>
      <c r="N318" s="56"/>
      <c r="O318" s="55">
        <f t="shared" si="6"/>
        <v>20</v>
      </c>
      <c r="P318" s="41" t="s">
        <v>1187</v>
      </c>
      <c r="Q318" s="41" t="s">
        <v>512</v>
      </c>
      <c r="R318" s="40">
        <v>125</v>
      </c>
      <c r="S318" s="40">
        <v>315</v>
      </c>
      <c r="T318" s="66" t="s">
        <v>34</v>
      </c>
      <c r="U318" s="65"/>
    </row>
    <row r="319" s="23" customFormat="1" ht="45" customHeight="1" spans="1:21">
      <c r="A319" s="40">
        <v>315</v>
      </c>
      <c r="B319" s="41" t="s">
        <v>35</v>
      </c>
      <c r="C319" s="40" t="s">
        <v>500</v>
      </c>
      <c r="D319" s="40" t="s">
        <v>1188</v>
      </c>
      <c r="E319" s="41" t="s">
        <v>882</v>
      </c>
      <c r="F319" s="41" t="s">
        <v>882</v>
      </c>
      <c r="G319" s="40" t="s">
        <v>91</v>
      </c>
      <c r="H319" s="40" t="s">
        <v>504</v>
      </c>
      <c r="I319" s="40" t="s">
        <v>1189</v>
      </c>
      <c r="J319" s="40" t="s">
        <v>438</v>
      </c>
      <c r="K319" s="55">
        <v>10</v>
      </c>
      <c r="L319" s="55">
        <v>10</v>
      </c>
      <c r="M319" s="55"/>
      <c r="N319" s="56"/>
      <c r="O319" s="55">
        <f t="shared" si="6"/>
        <v>10</v>
      </c>
      <c r="P319" s="45" t="s">
        <v>906</v>
      </c>
      <c r="Q319" s="41" t="s">
        <v>512</v>
      </c>
      <c r="R319" s="40">
        <v>8</v>
      </c>
      <c r="S319" s="40">
        <v>38</v>
      </c>
      <c r="T319" s="66" t="s">
        <v>34</v>
      </c>
      <c r="U319" s="65"/>
    </row>
    <row r="320" s="23" customFormat="1" ht="46" customHeight="1" spans="1:21">
      <c r="A320" s="40">
        <v>316</v>
      </c>
      <c r="B320" s="40" t="s">
        <v>35</v>
      </c>
      <c r="C320" s="40" t="s">
        <v>880</v>
      </c>
      <c r="D320" s="40" t="s">
        <v>881</v>
      </c>
      <c r="E320" s="40" t="s">
        <v>882</v>
      </c>
      <c r="F320" s="40" t="s">
        <v>882</v>
      </c>
      <c r="G320" s="40" t="s">
        <v>91</v>
      </c>
      <c r="H320" s="40" t="s">
        <v>1190</v>
      </c>
      <c r="I320" s="40" t="s">
        <v>1190</v>
      </c>
      <c r="J320" s="40" t="s">
        <v>1191</v>
      </c>
      <c r="K320" s="55">
        <v>24</v>
      </c>
      <c r="L320" s="55">
        <v>24</v>
      </c>
      <c r="M320" s="56"/>
      <c r="N320" s="56"/>
      <c r="O320" s="55">
        <f t="shared" si="6"/>
        <v>24</v>
      </c>
      <c r="P320" s="41" t="s">
        <v>1145</v>
      </c>
      <c r="Q320" s="41" t="s">
        <v>887</v>
      </c>
      <c r="R320" s="41">
        <v>75</v>
      </c>
      <c r="S320" s="41">
        <v>225</v>
      </c>
      <c r="T320" s="66" t="s">
        <v>34</v>
      </c>
      <c r="U320" s="65"/>
    </row>
    <row r="321" s="23" customFormat="1" ht="46" customHeight="1" spans="1:21">
      <c r="A321" s="40">
        <v>317</v>
      </c>
      <c r="B321" s="41" t="s">
        <v>35</v>
      </c>
      <c r="C321" s="46" t="s">
        <v>500</v>
      </c>
      <c r="D321" s="40" t="s">
        <v>1192</v>
      </c>
      <c r="E321" s="41" t="s">
        <v>882</v>
      </c>
      <c r="F321" s="41" t="s">
        <v>882</v>
      </c>
      <c r="G321" s="40" t="s">
        <v>91</v>
      </c>
      <c r="H321" s="40" t="s">
        <v>815</v>
      </c>
      <c r="I321" s="40" t="s">
        <v>1193</v>
      </c>
      <c r="J321" s="40" t="s">
        <v>949</v>
      </c>
      <c r="K321" s="55">
        <v>5</v>
      </c>
      <c r="L321" s="55">
        <v>5</v>
      </c>
      <c r="M321" s="55"/>
      <c r="N321" s="56"/>
      <c r="O321" s="55">
        <f t="shared" si="6"/>
        <v>5</v>
      </c>
      <c r="P321" s="45" t="s">
        <v>906</v>
      </c>
      <c r="Q321" s="41" t="s">
        <v>512</v>
      </c>
      <c r="R321" s="40">
        <v>16</v>
      </c>
      <c r="S321" s="40">
        <v>38</v>
      </c>
      <c r="T321" s="66" t="s">
        <v>34</v>
      </c>
      <c r="U321" s="65"/>
    </row>
    <row r="322" s="23" customFormat="1" ht="46" customHeight="1" spans="1:21">
      <c r="A322" s="40">
        <v>318</v>
      </c>
      <c r="B322" s="41" t="s">
        <v>35</v>
      </c>
      <c r="C322" s="40" t="s">
        <v>500</v>
      </c>
      <c r="D322" s="40" t="s">
        <v>1194</v>
      </c>
      <c r="E322" s="40" t="s">
        <v>882</v>
      </c>
      <c r="F322" s="40" t="s">
        <v>882</v>
      </c>
      <c r="G322" s="40" t="s">
        <v>291</v>
      </c>
      <c r="H322" s="40" t="s">
        <v>1195</v>
      </c>
      <c r="I322" s="40" t="s">
        <v>1194</v>
      </c>
      <c r="J322" s="40" t="s">
        <v>1196</v>
      </c>
      <c r="K322" s="55">
        <v>50</v>
      </c>
      <c r="L322" s="55">
        <v>50</v>
      </c>
      <c r="M322" s="55"/>
      <c r="N322" s="55"/>
      <c r="O322" s="55">
        <f t="shared" si="6"/>
        <v>50</v>
      </c>
      <c r="P322" s="70" t="s">
        <v>1197</v>
      </c>
      <c r="Q322" s="41" t="s">
        <v>512</v>
      </c>
      <c r="R322" s="42">
        <v>6</v>
      </c>
      <c r="S322" s="42">
        <v>16</v>
      </c>
      <c r="T322" s="66" t="s">
        <v>34</v>
      </c>
      <c r="U322" s="65"/>
    </row>
    <row r="323" s="23" customFormat="1" ht="46" customHeight="1" spans="1:21">
      <c r="A323" s="40">
        <v>319</v>
      </c>
      <c r="B323" s="41" t="s">
        <v>35</v>
      </c>
      <c r="C323" s="40" t="s">
        <v>196</v>
      </c>
      <c r="D323" s="40" t="s">
        <v>1198</v>
      </c>
      <c r="E323" s="40" t="s">
        <v>882</v>
      </c>
      <c r="F323" s="40" t="s">
        <v>882</v>
      </c>
      <c r="G323" s="40" t="s">
        <v>291</v>
      </c>
      <c r="H323" s="40" t="s">
        <v>1199</v>
      </c>
      <c r="I323" s="40" t="s">
        <v>1200</v>
      </c>
      <c r="J323" s="40" t="s">
        <v>1201</v>
      </c>
      <c r="K323" s="55">
        <v>15</v>
      </c>
      <c r="L323" s="55">
        <v>15</v>
      </c>
      <c r="M323" s="55"/>
      <c r="N323" s="55"/>
      <c r="O323" s="55">
        <f t="shared" si="6"/>
        <v>15</v>
      </c>
      <c r="P323" s="70" t="s">
        <v>972</v>
      </c>
      <c r="Q323" s="41" t="s">
        <v>512</v>
      </c>
      <c r="R323" s="42">
        <v>6</v>
      </c>
      <c r="S323" s="42">
        <v>19</v>
      </c>
      <c r="T323" s="66" t="s">
        <v>34</v>
      </c>
      <c r="U323" s="65"/>
    </row>
    <row r="324" s="23" customFormat="1" ht="46" customHeight="1" spans="1:21">
      <c r="A324" s="40">
        <v>320</v>
      </c>
      <c r="B324" s="41" t="s">
        <v>35</v>
      </c>
      <c r="C324" s="40" t="s">
        <v>196</v>
      </c>
      <c r="D324" s="40" t="s">
        <v>1202</v>
      </c>
      <c r="E324" s="40" t="s">
        <v>882</v>
      </c>
      <c r="F324" s="40" t="s">
        <v>882</v>
      </c>
      <c r="G324" s="40" t="s">
        <v>291</v>
      </c>
      <c r="H324" s="40" t="s">
        <v>1199</v>
      </c>
      <c r="I324" s="40" t="s">
        <v>1203</v>
      </c>
      <c r="J324" s="40" t="s">
        <v>1204</v>
      </c>
      <c r="K324" s="55">
        <v>9</v>
      </c>
      <c r="L324" s="55">
        <v>9</v>
      </c>
      <c r="M324" s="55"/>
      <c r="N324" s="55"/>
      <c r="O324" s="55">
        <f t="shared" si="6"/>
        <v>9</v>
      </c>
      <c r="P324" s="70" t="s">
        <v>972</v>
      </c>
      <c r="Q324" s="41" t="s">
        <v>512</v>
      </c>
      <c r="R324" s="42">
        <v>6</v>
      </c>
      <c r="S324" s="42">
        <v>19</v>
      </c>
      <c r="T324" s="66" t="s">
        <v>34</v>
      </c>
      <c r="U324" s="65"/>
    </row>
    <row r="325" s="23" customFormat="1" ht="46" customHeight="1" spans="1:21">
      <c r="A325" s="40">
        <v>321</v>
      </c>
      <c r="B325" s="41" t="s">
        <v>66</v>
      </c>
      <c r="C325" s="51" t="s">
        <v>500</v>
      </c>
      <c r="D325" s="40" t="s">
        <v>1205</v>
      </c>
      <c r="E325" s="40" t="s">
        <v>882</v>
      </c>
      <c r="F325" s="41" t="s">
        <v>291</v>
      </c>
      <c r="G325" s="40" t="s">
        <v>291</v>
      </c>
      <c r="H325" s="40" t="s">
        <v>1199</v>
      </c>
      <c r="I325" s="40" t="s">
        <v>1200</v>
      </c>
      <c r="J325" s="51" t="s">
        <v>510</v>
      </c>
      <c r="K325" s="55">
        <v>40</v>
      </c>
      <c r="L325" s="55">
        <v>40</v>
      </c>
      <c r="M325" s="56"/>
      <c r="N325" s="56"/>
      <c r="O325" s="55">
        <f t="shared" si="6"/>
        <v>40</v>
      </c>
      <c r="P325" s="49" t="s">
        <v>906</v>
      </c>
      <c r="Q325" s="41" t="s">
        <v>512</v>
      </c>
      <c r="R325" s="42">
        <v>6</v>
      </c>
      <c r="S325" s="42">
        <v>19</v>
      </c>
      <c r="T325" s="66" t="s">
        <v>34</v>
      </c>
      <c r="U325" s="65"/>
    </row>
    <row r="326" s="32" customFormat="1" ht="46" customHeight="1" spans="1:21">
      <c r="A326" s="40">
        <v>322</v>
      </c>
      <c r="B326" s="40" t="s">
        <v>35</v>
      </c>
      <c r="C326" s="40" t="s">
        <v>880</v>
      </c>
      <c r="D326" s="40" t="s">
        <v>881</v>
      </c>
      <c r="E326" s="40" t="s">
        <v>882</v>
      </c>
      <c r="F326" s="40" t="s">
        <v>882</v>
      </c>
      <c r="G326" s="40" t="s">
        <v>291</v>
      </c>
      <c r="H326" s="40" t="s">
        <v>1206</v>
      </c>
      <c r="I326" s="40" t="s">
        <v>1207</v>
      </c>
      <c r="J326" s="40" t="s">
        <v>1208</v>
      </c>
      <c r="K326" s="55">
        <v>4.05</v>
      </c>
      <c r="L326" s="55">
        <v>4.05</v>
      </c>
      <c r="M326" s="55"/>
      <c r="N326" s="55"/>
      <c r="O326" s="55">
        <f t="shared" si="6"/>
        <v>4.05</v>
      </c>
      <c r="P326" s="41" t="s">
        <v>937</v>
      </c>
      <c r="Q326" s="41" t="s">
        <v>887</v>
      </c>
      <c r="R326" s="41">
        <v>252</v>
      </c>
      <c r="S326" s="41">
        <v>656</v>
      </c>
      <c r="T326" s="66" t="s">
        <v>34</v>
      </c>
      <c r="U326" s="80"/>
    </row>
    <row r="327" s="32" customFormat="1" ht="46" customHeight="1" spans="1:21">
      <c r="A327" s="40">
        <v>323</v>
      </c>
      <c r="B327" s="40" t="s">
        <v>35</v>
      </c>
      <c r="C327" s="40" t="s">
        <v>880</v>
      </c>
      <c r="D327" s="40" t="s">
        <v>881</v>
      </c>
      <c r="E327" s="40" t="s">
        <v>882</v>
      </c>
      <c r="F327" s="40" t="s">
        <v>882</v>
      </c>
      <c r="G327" s="40" t="s">
        <v>291</v>
      </c>
      <c r="H327" s="40" t="s">
        <v>1206</v>
      </c>
      <c r="I327" s="40" t="s">
        <v>1209</v>
      </c>
      <c r="J327" s="40" t="s">
        <v>1210</v>
      </c>
      <c r="K327" s="55">
        <v>0.84</v>
      </c>
      <c r="L327" s="55">
        <v>0.84</v>
      </c>
      <c r="M327" s="55"/>
      <c r="N327" s="55"/>
      <c r="O327" s="55">
        <f t="shared" si="6"/>
        <v>0.84</v>
      </c>
      <c r="P327" s="41" t="s">
        <v>886</v>
      </c>
      <c r="Q327" s="41" t="s">
        <v>887</v>
      </c>
      <c r="R327" s="41">
        <v>252</v>
      </c>
      <c r="S327" s="41">
        <v>656</v>
      </c>
      <c r="T327" s="66" t="s">
        <v>34</v>
      </c>
      <c r="U327" s="80"/>
    </row>
    <row r="328" s="23" customFormat="1" ht="46" customHeight="1" spans="1:21">
      <c r="A328" s="40">
        <v>324</v>
      </c>
      <c r="B328" s="41" t="s">
        <v>66</v>
      </c>
      <c r="C328" s="51" t="s">
        <v>196</v>
      </c>
      <c r="D328" s="41" t="s">
        <v>1211</v>
      </c>
      <c r="E328" s="40" t="s">
        <v>882</v>
      </c>
      <c r="F328" s="40" t="s">
        <v>882</v>
      </c>
      <c r="G328" s="41" t="s">
        <v>291</v>
      </c>
      <c r="H328" s="41" t="s">
        <v>1212</v>
      </c>
      <c r="I328" s="41" t="s">
        <v>1213</v>
      </c>
      <c r="J328" s="41" t="s">
        <v>1214</v>
      </c>
      <c r="K328" s="56">
        <v>28</v>
      </c>
      <c r="L328" s="56">
        <v>28</v>
      </c>
      <c r="M328" s="56"/>
      <c r="N328" s="56"/>
      <c r="O328" s="55">
        <f t="shared" si="6"/>
        <v>28</v>
      </c>
      <c r="P328" s="49" t="s">
        <v>1215</v>
      </c>
      <c r="Q328" s="41" t="s">
        <v>512</v>
      </c>
      <c r="R328" s="41">
        <v>151</v>
      </c>
      <c r="S328" s="41">
        <v>370</v>
      </c>
      <c r="T328" s="66" t="s">
        <v>34</v>
      </c>
      <c r="U328" s="65"/>
    </row>
    <row r="329" s="23" customFormat="1" ht="46" customHeight="1" spans="1:21">
      <c r="A329" s="40">
        <v>325</v>
      </c>
      <c r="B329" s="41" t="s">
        <v>35</v>
      </c>
      <c r="C329" s="66" t="s">
        <v>880</v>
      </c>
      <c r="D329" s="41" t="s">
        <v>1216</v>
      </c>
      <c r="E329" s="41" t="s">
        <v>882</v>
      </c>
      <c r="F329" s="45" t="s">
        <v>882</v>
      </c>
      <c r="G329" s="41" t="s">
        <v>291</v>
      </c>
      <c r="H329" s="41" t="s">
        <v>825</v>
      </c>
      <c r="I329" s="41" t="s">
        <v>1217</v>
      </c>
      <c r="J329" s="41" t="s">
        <v>1218</v>
      </c>
      <c r="K329" s="56">
        <v>20</v>
      </c>
      <c r="L329" s="56">
        <v>20</v>
      </c>
      <c r="M329" s="56"/>
      <c r="N329" s="56"/>
      <c r="O329" s="55">
        <f t="shared" si="6"/>
        <v>20</v>
      </c>
      <c r="P329" s="41" t="s">
        <v>1219</v>
      </c>
      <c r="Q329" s="41" t="s">
        <v>512</v>
      </c>
      <c r="R329" s="40">
        <v>81</v>
      </c>
      <c r="S329" s="40">
        <v>192</v>
      </c>
      <c r="T329" s="66" t="s">
        <v>34</v>
      </c>
      <c r="U329" s="65"/>
    </row>
    <row r="330" s="32" customFormat="1" ht="46" customHeight="1" spans="1:21">
      <c r="A330" s="40">
        <v>326</v>
      </c>
      <c r="B330" s="40" t="s">
        <v>35</v>
      </c>
      <c r="C330" s="40" t="s">
        <v>880</v>
      </c>
      <c r="D330" s="40" t="s">
        <v>881</v>
      </c>
      <c r="E330" s="40" t="s">
        <v>882</v>
      </c>
      <c r="F330" s="40" t="s">
        <v>882</v>
      </c>
      <c r="G330" s="40" t="s">
        <v>295</v>
      </c>
      <c r="H330" s="40" t="s">
        <v>850</v>
      </c>
      <c r="I330" s="40" t="s">
        <v>1220</v>
      </c>
      <c r="J330" s="40" t="s">
        <v>1221</v>
      </c>
      <c r="K330" s="55">
        <v>5.5</v>
      </c>
      <c r="L330" s="55">
        <v>5.5</v>
      </c>
      <c r="M330" s="55"/>
      <c r="N330" s="55"/>
      <c r="O330" s="55">
        <f t="shared" si="6"/>
        <v>5.5</v>
      </c>
      <c r="P330" s="41" t="s">
        <v>886</v>
      </c>
      <c r="Q330" s="41" t="s">
        <v>887</v>
      </c>
      <c r="R330" s="41">
        <v>31</v>
      </c>
      <c r="S330" s="41">
        <v>101</v>
      </c>
      <c r="T330" s="66" t="s">
        <v>34</v>
      </c>
      <c r="U330" s="80"/>
    </row>
    <row r="331" s="23" customFormat="1" ht="46" customHeight="1" spans="1:21">
      <c r="A331" s="40">
        <v>327</v>
      </c>
      <c r="B331" s="41" t="s">
        <v>35</v>
      </c>
      <c r="C331" s="46" t="s">
        <v>500</v>
      </c>
      <c r="D331" s="41" t="s">
        <v>1222</v>
      </c>
      <c r="E331" s="42" t="s">
        <v>882</v>
      </c>
      <c r="F331" s="42" t="s">
        <v>882</v>
      </c>
      <c r="G331" s="42" t="s">
        <v>295</v>
      </c>
      <c r="H331" s="42" t="s">
        <v>1223</v>
      </c>
      <c r="I331" s="42" t="s">
        <v>1224</v>
      </c>
      <c r="J331" s="42" t="s">
        <v>510</v>
      </c>
      <c r="K331" s="56">
        <v>35</v>
      </c>
      <c r="L331" s="56">
        <v>35</v>
      </c>
      <c r="M331" s="56"/>
      <c r="N331" s="56"/>
      <c r="O331" s="55">
        <f t="shared" ref="O331:O344" si="7">L331+M331+N331</f>
        <v>35</v>
      </c>
      <c r="P331" s="45" t="s">
        <v>906</v>
      </c>
      <c r="Q331" s="41" t="s">
        <v>512</v>
      </c>
      <c r="R331" s="42">
        <v>28</v>
      </c>
      <c r="S331" s="42">
        <v>82</v>
      </c>
      <c r="T331" s="66" t="s">
        <v>34</v>
      </c>
      <c r="U331" s="65"/>
    </row>
    <row r="332" s="32" customFormat="1" ht="46" customHeight="1" spans="1:21">
      <c r="A332" s="40">
        <v>328</v>
      </c>
      <c r="B332" s="40" t="s">
        <v>35</v>
      </c>
      <c r="C332" s="40" t="s">
        <v>880</v>
      </c>
      <c r="D332" s="40" t="s">
        <v>881</v>
      </c>
      <c r="E332" s="40" t="s">
        <v>882</v>
      </c>
      <c r="F332" s="40" t="s">
        <v>882</v>
      </c>
      <c r="G332" s="40" t="s">
        <v>295</v>
      </c>
      <c r="H332" s="40" t="s">
        <v>1223</v>
      </c>
      <c r="I332" s="40" t="s">
        <v>1225</v>
      </c>
      <c r="J332" s="40" t="s">
        <v>1226</v>
      </c>
      <c r="K332" s="55">
        <v>24.5</v>
      </c>
      <c r="L332" s="55">
        <v>24.5</v>
      </c>
      <c r="M332" s="55"/>
      <c r="N332" s="55"/>
      <c r="O332" s="55">
        <f t="shared" si="7"/>
        <v>24.5</v>
      </c>
      <c r="P332" s="41" t="s">
        <v>886</v>
      </c>
      <c r="Q332" s="41" t="s">
        <v>887</v>
      </c>
      <c r="R332" s="41">
        <v>32</v>
      </c>
      <c r="S332" s="41">
        <v>122</v>
      </c>
      <c r="T332" s="66" t="s">
        <v>34</v>
      </c>
      <c r="U332" s="80"/>
    </row>
    <row r="333" s="23" customFormat="1" ht="57" customHeight="1" spans="1:21">
      <c r="A333" s="40">
        <v>329</v>
      </c>
      <c r="B333" s="41" t="s">
        <v>35</v>
      </c>
      <c r="C333" s="41" t="s">
        <v>880</v>
      </c>
      <c r="D333" s="41" t="s">
        <v>1227</v>
      </c>
      <c r="E333" s="41" t="s">
        <v>882</v>
      </c>
      <c r="F333" s="41" t="s">
        <v>882</v>
      </c>
      <c r="G333" s="41" t="s">
        <v>295</v>
      </c>
      <c r="H333" s="41" t="s">
        <v>1228</v>
      </c>
      <c r="I333" s="41" t="s">
        <v>1229</v>
      </c>
      <c r="J333" s="41" t="s">
        <v>1230</v>
      </c>
      <c r="K333" s="56">
        <v>40</v>
      </c>
      <c r="L333" s="56">
        <v>40</v>
      </c>
      <c r="M333" s="56"/>
      <c r="N333" s="56"/>
      <c r="O333" s="55">
        <f t="shared" si="7"/>
        <v>40</v>
      </c>
      <c r="P333" s="41" t="s">
        <v>1231</v>
      </c>
      <c r="Q333" s="41" t="s">
        <v>512</v>
      </c>
      <c r="R333" s="41">
        <v>44</v>
      </c>
      <c r="S333" s="41">
        <v>163</v>
      </c>
      <c r="T333" s="66" t="s">
        <v>34</v>
      </c>
      <c r="U333" s="65"/>
    </row>
    <row r="334" s="23" customFormat="1" ht="46" customHeight="1" spans="1:21">
      <c r="A334" s="40">
        <v>330</v>
      </c>
      <c r="B334" s="41" t="s">
        <v>35</v>
      </c>
      <c r="C334" s="46" t="s">
        <v>500</v>
      </c>
      <c r="D334" s="41" t="s">
        <v>1232</v>
      </c>
      <c r="E334" s="42" t="s">
        <v>882</v>
      </c>
      <c r="F334" s="42" t="s">
        <v>882</v>
      </c>
      <c r="G334" s="42" t="s">
        <v>295</v>
      </c>
      <c r="H334" s="42" t="s">
        <v>1233</v>
      </c>
      <c r="I334" s="42" t="s">
        <v>1234</v>
      </c>
      <c r="J334" s="42" t="s">
        <v>962</v>
      </c>
      <c r="K334" s="56">
        <v>30</v>
      </c>
      <c r="L334" s="56">
        <v>30</v>
      </c>
      <c r="M334" s="56"/>
      <c r="N334" s="56"/>
      <c r="O334" s="55">
        <f t="shared" si="7"/>
        <v>30</v>
      </c>
      <c r="P334" s="45" t="s">
        <v>906</v>
      </c>
      <c r="Q334" s="41" t="s">
        <v>512</v>
      </c>
      <c r="R334" s="42">
        <v>67</v>
      </c>
      <c r="S334" s="42">
        <v>292</v>
      </c>
      <c r="T334" s="66" t="s">
        <v>34</v>
      </c>
      <c r="U334" s="65"/>
    </row>
    <row r="335" s="23" customFormat="1" ht="46" customHeight="1" spans="1:21">
      <c r="A335" s="40">
        <v>331</v>
      </c>
      <c r="B335" s="41" t="s">
        <v>35</v>
      </c>
      <c r="C335" s="41" t="s">
        <v>500</v>
      </c>
      <c r="D335" s="41" t="s">
        <v>1235</v>
      </c>
      <c r="E335" s="41" t="s">
        <v>882</v>
      </c>
      <c r="F335" s="41" t="s">
        <v>882</v>
      </c>
      <c r="G335" s="41" t="s">
        <v>295</v>
      </c>
      <c r="H335" s="41" t="s">
        <v>1233</v>
      </c>
      <c r="I335" s="41" t="s">
        <v>1236</v>
      </c>
      <c r="J335" s="41" t="s">
        <v>1237</v>
      </c>
      <c r="K335" s="56">
        <v>260</v>
      </c>
      <c r="L335" s="56">
        <v>260</v>
      </c>
      <c r="M335" s="56"/>
      <c r="N335" s="56"/>
      <c r="O335" s="55">
        <f t="shared" si="7"/>
        <v>260</v>
      </c>
      <c r="P335" s="70" t="s">
        <v>1238</v>
      </c>
      <c r="Q335" s="41" t="s">
        <v>512</v>
      </c>
      <c r="R335" s="41">
        <v>629</v>
      </c>
      <c r="S335" s="41">
        <v>1993</v>
      </c>
      <c r="T335" s="66" t="s">
        <v>34</v>
      </c>
      <c r="U335" s="65"/>
    </row>
    <row r="336" s="32" customFormat="1" ht="46" customHeight="1" spans="1:21">
      <c r="A336" s="40">
        <v>332</v>
      </c>
      <c r="B336" s="40" t="s">
        <v>35</v>
      </c>
      <c r="C336" s="40" t="s">
        <v>880</v>
      </c>
      <c r="D336" s="40" t="s">
        <v>881</v>
      </c>
      <c r="E336" s="40" t="s">
        <v>882</v>
      </c>
      <c r="F336" s="40" t="s">
        <v>882</v>
      </c>
      <c r="G336" s="40" t="s">
        <v>295</v>
      </c>
      <c r="H336" s="40" t="s">
        <v>1233</v>
      </c>
      <c r="I336" s="40" t="s">
        <v>1239</v>
      </c>
      <c r="J336" s="40" t="s">
        <v>1240</v>
      </c>
      <c r="K336" s="55">
        <v>5.1</v>
      </c>
      <c r="L336" s="55">
        <v>5.1</v>
      </c>
      <c r="M336" s="55"/>
      <c r="N336" s="55"/>
      <c r="O336" s="55">
        <f t="shared" si="7"/>
        <v>5.1</v>
      </c>
      <c r="P336" s="41" t="s">
        <v>886</v>
      </c>
      <c r="Q336" s="41" t="s">
        <v>887</v>
      </c>
      <c r="R336" s="41">
        <v>25</v>
      </c>
      <c r="S336" s="41">
        <v>98</v>
      </c>
      <c r="T336" s="66" t="s">
        <v>34</v>
      </c>
      <c r="U336" s="80"/>
    </row>
    <row r="337" s="23" customFormat="1" ht="46" customHeight="1" spans="1:21">
      <c r="A337" s="40">
        <v>333</v>
      </c>
      <c r="B337" s="40" t="s">
        <v>35</v>
      </c>
      <c r="C337" s="40" t="s">
        <v>26</v>
      </c>
      <c r="D337" s="40" t="s">
        <v>1241</v>
      </c>
      <c r="E337" s="40" t="s">
        <v>882</v>
      </c>
      <c r="F337" s="40" t="s">
        <v>882</v>
      </c>
      <c r="G337" s="40" t="s">
        <v>297</v>
      </c>
      <c r="H337" s="40" t="s">
        <v>300</v>
      </c>
      <c r="I337" s="40" t="s">
        <v>1242</v>
      </c>
      <c r="J337" s="40" t="s">
        <v>1243</v>
      </c>
      <c r="K337" s="55">
        <v>10</v>
      </c>
      <c r="L337" s="55">
        <v>10</v>
      </c>
      <c r="M337" s="56"/>
      <c r="N337" s="56"/>
      <c r="O337" s="55">
        <f t="shared" si="7"/>
        <v>10</v>
      </c>
      <c r="P337" s="41" t="s">
        <v>1244</v>
      </c>
      <c r="Q337" s="41" t="s">
        <v>887</v>
      </c>
      <c r="R337" s="41">
        <v>20</v>
      </c>
      <c r="S337" s="41">
        <v>64</v>
      </c>
      <c r="T337" s="66" t="s">
        <v>34</v>
      </c>
      <c r="U337" s="65"/>
    </row>
    <row r="338" s="23" customFormat="1" ht="46" customHeight="1" spans="1:21">
      <c r="A338" s="40">
        <v>334</v>
      </c>
      <c r="B338" s="41" t="s">
        <v>66</v>
      </c>
      <c r="C338" s="41" t="s">
        <v>26</v>
      </c>
      <c r="D338" s="41" t="s">
        <v>1245</v>
      </c>
      <c r="E338" s="40" t="s">
        <v>882</v>
      </c>
      <c r="F338" s="40" t="s">
        <v>297</v>
      </c>
      <c r="G338" s="40" t="s">
        <v>297</v>
      </c>
      <c r="H338" s="40" t="s">
        <v>300</v>
      </c>
      <c r="I338" s="40" t="s">
        <v>1246</v>
      </c>
      <c r="J338" s="51" t="s">
        <v>1247</v>
      </c>
      <c r="K338" s="55">
        <v>15</v>
      </c>
      <c r="L338" s="55">
        <v>15</v>
      </c>
      <c r="M338" s="56"/>
      <c r="N338" s="56"/>
      <c r="O338" s="55">
        <f t="shared" si="7"/>
        <v>15</v>
      </c>
      <c r="P338" s="49" t="s">
        <v>1248</v>
      </c>
      <c r="Q338" s="41" t="s">
        <v>512</v>
      </c>
      <c r="R338" s="41">
        <v>18</v>
      </c>
      <c r="S338" s="41">
        <v>56</v>
      </c>
      <c r="T338" s="66" t="s">
        <v>34</v>
      </c>
      <c r="U338" s="65"/>
    </row>
    <row r="339" s="23" customFormat="1" ht="46" customHeight="1" spans="1:21">
      <c r="A339" s="40">
        <v>335</v>
      </c>
      <c r="B339" s="40" t="s">
        <v>35</v>
      </c>
      <c r="C339" s="40" t="s">
        <v>880</v>
      </c>
      <c r="D339" s="40" t="s">
        <v>881</v>
      </c>
      <c r="E339" s="40" t="s">
        <v>882</v>
      </c>
      <c r="F339" s="40" t="s">
        <v>882</v>
      </c>
      <c r="G339" s="40" t="s">
        <v>267</v>
      </c>
      <c r="H339" s="40" t="s">
        <v>1249</v>
      </c>
      <c r="I339" s="40" t="s">
        <v>1250</v>
      </c>
      <c r="J339" s="40" t="s">
        <v>1251</v>
      </c>
      <c r="K339" s="55">
        <v>4.5</v>
      </c>
      <c r="L339" s="55">
        <v>4.5</v>
      </c>
      <c r="M339" s="56"/>
      <c r="N339" s="56"/>
      <c r="O339" s="55">
        <f t="shared" si="7"/>
        <v>4.5</v>
      </c>
      <c r="P339" s="41" t="s">
        <v>886</v>
      </c>
      <c r="Q339" s="41" t="s">
        <v>887</v>
      </c>
      <c r="R339" s="41">
        <v>11</v>
      </c>
      <c r="S339" s="41">
        <v>24</v>
      </c>
      <c r="T339" s="66" t="s">
        <v>34</v>
      </c>
      <c r="U339" s="65"/>
    </row>
    <row r="340" s="23" customFormat="1" ht="46" customHeight="1" spans="1:21">
      <c r="A340" s="40">
        <v>336</v>
      </c>
      <c r="B340" s="41" t="s">
        <v>35</v>
      </c>
      <c r="C340" s="41" t="s">
        <v>880</v>
      </c>
      <c r="D340" s="41" t="s">
        <v>1252</v>
      </c>
      <c r="E340" s="41" t="s">
        <v>882</v>
      </c>
      <c r="F340" s="41" t="s">
        <v>882</v>
      </c>
      <c r="G340" s="42" t="s">
        <v>267</v>
      </c>
      <c r="H340" s="42" t="s">
        <v>869</v>
      </c>
      <c r="I340" s="42" t="s">
        <v>1253</v>
      </c>
      <c r="J340" s="41" t="s">
        <v>1254</v>
      </c>
      <c r="K340" s="56">
        <v>30</v>
      </c>
      <c r="L340" s="56">
        <v>30</v>
      </c>
      <c r="M340" s="56"/>
      <c r="N340" s="56"/>
      <c r="O340" s="55">
        <f t="shared" si="7"/>
        <v>30</v>
      </c>
      <c r="P340" s="41" t="s">
        <v>1255</v>
      </c>
      <c r="Q340" s="41" t="s">
        <v>512</v>
      </c>
      <c r="R340" s="42">
        <v>145</v>
      </c>
      <c r="S340" s="42">
        <v>29</v>
      </c>
      <c r="T340" s="66" t="s">
        <v>34</v>
      </c>
      <c r="U340" s="65"/>
    </row>
    <row r="341" s="23" customFormat="1" ht="46" customHeight="1" spans="1:21">
      <c r="A341" s="40">
        <v>337</v>
      </c>
      <c r="B341" s="41" t="s">
        <v>66</v>
      </c>
      <c r="C341" s="46" t="s">
        <v>196</v>
      </c>
      <c r="D341" s="41" t="s">
        <v>1256</v>
      </c>
      <c r="E341" s="40" t="s">
        <v>882</v>
      </c>
      <c r="F341" s="40" t="s">
        <v>882</v>
      </c>
      <c r="G341" s="41" t="s">
        <v>267</v>
      </c>
      <c r="H341" s="41" t="s">
        <v>869</v>
      </c>
      <c r="I341" s="41" t="s">
        <v>1257</v>
      </c>
      <c r="J341" s="41" t="s">
        <v>1258</v>
      </c>
      <c r="K341" s="57">
        <v>11.2</v>
      </c>
      <c r="L341" s="57">
        <v>11.2</v>
      </c>
      <c r="M341" s="56"/>
      <c r="N341" s="56"/>
      <c r="O341" s="55">
        <f t="shared" si="7"/>
        <v>11.2</v>
      </c>
      <c r="P341" s="46" t="s">
        <v>1259</v>
      </c>
      <c r="Q341" s="41" t="s">
        <v>959</v>
      </c>
      <c r="R341" s="41">
        <v>11</v>
      </c>
      <c r="S341" s="41">
        <v>35</v>
      </c>
      <c r="T341" s="66" t="s">
        <v>34</v>
      </c>
      <c r="U341" s="65"/>
    </row>
    <row r="342" s="23" customFormat="1" ht="46" customHeight="1" spans="1:21">
      <c r="A342" s="40">
        <v>338</v>
      </c>
      <c r="B342" s="41" t="s">
        <v>35</v>
      </c>
      <c r="C342" s="46" t="s">
        <v>500</v>
      </c>
      <c r="D342" s="45" t="s">
        <v>1260</v>
      </c>
      <c r="E342" s="45" t="s">
        <v>882</v>
      </c>
      <c r="F342" s="45" t="s">
        <v>882</v>
      </c>
      <c r="G342" s="41" t="s">
        <v>267</v>
      </c>
      <c r="H342" s="42" t="s">
        <v>268</v>
      </c>
      <c r="I342" s="42" t="s">
        <v>1261</v>
      </c>
      <c r="J342" s="41" t="s">
        <v>962</v>
      </c>
      <c r="K342" s="56">
        <v>30</v>
      </c>
      <c r="L342" s="56">
        <v>30</v>
      </c>
      <c r="M342" s="56"/>
      <c r="N342" s="56"/>
      <c r="O342" s="55">
        <f t="shared" si="7"/>
        <v>30</v>
      </c>
      <c r="P342" s="45" t="s">
        <v>906</v>
      </c>
      <c r="Q342" s="41" t="s">
        <v>512</v>
      </c>
      <c r="R342" s="42">
        <v>20</v>
      </c>
      <c r="S342" s="42">
        <v>60</v>
      </c>
      <c r="T342" s="66" t="s">
        <v>34</v>
      </c>
      <c r="U342" s="65"/>
    </row>
    <row r="343" s="23" customFormat="1" ht="46" customHeight="1" spans="1:21">
      <c r="A343" s="40">
        <v>339</v>
      </c>
      <c r="B343" s="41" t="s">
        <v>66</v>
      </c>
      <c r="C343" s="46" t="s">
        <v>196</v>
      </c>
      <c r="D343" s="41" t="s">
        <v>1262</v>
      </c>
      <c r="E343" s="40" t="s">
        <v>882</v>
      </c>
      <c r="F343" s="40" t="s">
        <v>882</v>
      </c>
      <c r="G343" s="41" t="s">
        <v>267</v>
      </c>
      <c r="H343" s="41" t="s">
        <v>876</v>
      </c>
      <c r="I343" s="41" t="s">
        <v>1263</v>
      </c>
      <c r="J343" s="41" t="s">
        <v>1264</v>
      </c>
      <c r="K343" s="57">
        <v>24.3</v>
      </c>
      <c r="L343" s="57">
        <v>24.3</v>
      </c>
      <c r="M343" s="56"/>
      <c r="N343" s="56"/>
      <c r="O343" s="55">
        <f t="shared" si="7"/>
        <v>24.3</v>
      </c>
      <c r="P343" s="46" t="s">
        <v>1265</v>
      </c>
      <c r="Q343" s="41" t="s">
        <v>959</v>
      </c>
      <c r="R343" s="41">
        <v>16</v>
      </c>
      <c r="S343" s="41">
        <v>45</v>
      </c>
      <c r="T343" s="66" t="s">
        <v>34</v>
      </c>
      <c r="U343" s="65"/>
    </row>
    <row r="344" s="23" customFormat="1" ht="46" customHeight="1" spans="1:21">
      <c r="A344" s="40">
        <v>340</v>
      </c>
      <c r="B344" s="41" t="s">
        <v>35</v>
      </c>
      <c r="C344" s="66" t="s">
        <v>880</v>
      </c>
      <c r="D344" s="41" t="s">
        <v>1266</v>
      </c>
      <c r="E344" s="41" t="s">
        <v>882</v>
      </c>
      <c r="F344" s="41" t="s">
        <v>882</v>
      </c>
      <c r="G344" s="42" t="s">
        <v>267</v>
      </c>
      <c r="H344" s="42" t="s">
        <v>1267</v>
      </c>
      <c r="I344" s="42" t="s">
        <v>1268</v>
      </c>
      <c r="J344" s="41" t="s">
        <v>1269</v>
      </c>
      <c r="K344" s="56">
        <v>110</v>
      </c>
      <c r="L344" s="56">
        <v>110</v>
      </c>
      <c r="M344" s="56"/>
      <c r="N344" s="56"/>
      <c r="O344" s="55">
        <f t="shared" si="7"/>
        <v>110</v>
      </c>
      <c r="P344" s="41" t="s">
        <v>1270</v>
      </c>
      <c r="Q344" s="41" t="s">
        <v>512</v>
      </c>
      <c r="R344" s="42">
        <v>145</v>
      </c>
      <c r="S344" s="42">
        <v>29</v>
      </c>
      <c r="T344" s="66" t="s">
        <v>34</v>
      </c>
      <c r="U344" s="65"/>
    </row>
  </sheetData>
  <autoFilter xmlns:etc="http://www.wps.cn/officeDocument/2017/etCustomData" ref="A3:U344" etc:filterBottomFollowUsedRange="0">
    <extLst/>
  </autoFilter>
  <sortState ref="A84:XEB144">
    <sortCondition ref="G84:G144"/>
    <sortCondition ref="H84:H144"/>
  </sortState>
  <mergeCells count="16">
    <mergeCell ref="A1:U1"/>
    <mergeCell ref="G2:I2"/>
    <mergeCell ref="L2:O2"/>
    <mergeCell ref="R2:S2"/>
    <mergeCell ref="A2:A3"/>
    <mergeCell ref="B2:B3"/>
    <mergeCell ref="C2:C3"/>
    <mergeCell ref="D2:D3"/>
    <mergeCell ref="E2:E3"/>
    <mergeCell ref="F2:F3"/>
    <mergeCell ref="J2:J3"/>
    <mergeCell ref="K2:K3"/>
    <mergeCell ref="P2:P3"/>
    <mergeCell ref="Q2:Q3"/>
    <mergeCell ref="T2:T3"/>
    <mergeCell ref="U2:U3"/>
  </mergeCells>
  <conditionalFormatting sqref="D219">
    <cfRule type="duplicateValues" dxfId="0" priority="2"/>
  </conditionalFormatting>
  <conditionalFormatting sqref="I219">
    <cfRule type="duplicateValues" dxfId="0" priority="4" stopIfTrue="1"/>
  </conditionalFormatting>
  <conditionalFormatting sqref="D303 D306:D307">
    <cfRule type="duplicateValues" dxfId="0" priority="1"/>
  </conditionalFormatting>
  <printOptions horizontalCentered="1"/>
  <pageMargins left="0.357638888888889" right="0.357638888888889" top="1" bottom="0.409027777777778" header="0.5" footer="0.302777777777778"/>
  <pageSetup paperSize="9" scale="59" fitToHeight="0" orientation="landscape" horizontalDpi="600"/>
  <headerFooter>
    <oddFooter>&amp;C- &amp;P+2 -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16"/>
  <sheetViews>
    <sheetView zoomScale="80" zoomScaleNormal="80" workbookViewId="0">
      <selection activeCell="P8" sqref="P8"/>
    </sheetView>
  </sheetViews>
  <sheetFormatPr defaultColWidth="9" defaultRowHeight="13.5"/>
  <cols>
    <col min="1" max="1" width="4.625" style="1" customWidth="1"/>
    <col min="2" max="2" width="10.625" style="1" customWidth="1"/>
    <col min="3" max="3" width="6.625" style="1" customWidth="1"/>
    <col min="4" max="4" width="9.375" style="2" customWidth="1"/>
    <col min="5" max="5" width="4.625" style="1" customWidth="1"/>
    <col min="6" max="6" width="10.375" style="1" customWidth="1"/>
    <col min="7" max="7" width="4.625" style="1" customWidth="1"/>
    <col min="8" max="8" width="9.375" style="1" customWidth="1"/>
    <col min="9" max="9" width="4.625" style="1" customWidth="1"/>
    <col min="10" max="10" width="9.375" style="1" customWidth="1"/>
    <col min="11" max="11" width="4.625" style="1" customWidth="1"/>
    <col min="12" max="12" width="8.375" style="1" customWidth="1"/>
    <col min="13" max="13" width="4.625" style="1" customWidth="1"/>
    <col min="14" max="14" width="8.375" style="1" customWidth="1"/>
    <col min="15" max="15" width="4.625" style="1" customWidth="1"/>
    <col min="16" max="16" width="9.375" style="1" customWidth="1"/>
    <col min="17" max="17" width="4.625" style="1" customWidth="1"/>
    <col min="18" max="18" width="8.375" style="1" customWidth="1"/>
    <col min="19" max="19" width="4.625" style="1" customWidth="1"/>
    <col min="20" max="20" width="8.375" style="1" customWidth="1"/>
    <col min="21" max="21" width="4.625" style="2" customWidth="1"/>
    <col min="22" max="22" width="8.375" style="2" customWidth="1"/>
    <col min="23" max="23" width="4.625" style="1" customWidth="1"/>
    <col min="24" max="24" width="9.375" style="1" customWidth="1"/>
    <col min="25" max="25" width="4.625" style="1" customWidth="1"/>
    <col min="26" max="26" width="8.375" style="1" customWidth="1"/>
    <col min="27" max="27" width="4.625" style="1" customWidth="1"/>
    <col min="28" max="28" width="8.375" style="1" customWidth="1"/>
    <col min="29" max="29" width="7.375" style="1" customWidth="1"/>
    <col min="30" max="30" width="4.625" style="1" customWidth="1"/>
    <col min="31" max="16384" width="9" style="1"/>
  </cols>
  <sheetData>
    <row r="1" ht="40" customHeight="1" spans="1:30">
      <c r="A1" s="3" t="s">
        <v>1271</v>
      </c>
      <c r="B1" s="3"/>
      <c r="C1" s="4"/>
      <c r="D1" s="5"/>
      <c r="E1" s="4"/>
      <c r="F1" s="5"/>
      <c r="G1" s="4"/>
      <c r="H1" s="5"/>
      <c r="I1" s="4"/>
      <c r="J1" s="5"/>
      <c r="K1" s="5"/>
      <c r="L1" s="5"/>
      <c r="M1" s="5"/>
      <c r="N1" s="5"/>
      <c r="O1" s="4"/>
      <c r="P1" s="5"/>
      <c r="Q1" s="5"/>
      <c r="R1" s="5"/>
      <c r="S1" s="4"/>
      <c r="T1" s="5"/>
      <c r="U1" s="5"/>
      <c r="V1" s="5"/>
      <c r="W1" s="4"/>
      <c r="X1" s="5"/>
      <c r="Y1" s="4"/>
      <c r="Z1" s="5"/>
      <c r="AA1" s="5"/>
      <c r="AB1" s="5"/>
      <c r="AC1" s="16"/>
      <c r="AD1" s="3"/>
    </row>
    <row r="2" ht="33" customHeight="1" spans="1:30">
      <c r="A2" s="6" t="s">
        <v>1</v>
      </c>
      <c r="B2" s="6" t="s">
        <v>2</v>
      </c>
      <c r="C2" s="7" t="s">
        <v>1272</v>
      </c>
      <c r="D2" s="8" t="s">
        <v>1273</v>
      </c>
      <c r="E2" s="9" t="s">
        <v>1274</v>
      </c>
      <c r="F2" s="10"/>
      <c r="G2" s="11"/>
      <c r="H2" s="10"/>
      <c r="I2" s="11"/>
      <c r="J2" s="10"/>
      <c r="K2" s="10"/>
      <c r="L2" s="10"/>
      <c r="M2" s="11"/>
      <c r="N2" s="10"/>
      <c r="O2" s="11"/>
      <c r="P2" s="10"/>
      <c r="Q2" s="11"/>
      <c r="R2" s="10"/>
      <c r="S2" s="11"/>
      <c r="T2" s="10"/>
      <c r="U2" s="10"/>
      <c r="V2" s="10"/>
      <c r="W2" s="11"/>
      <c r="X2" s="10"/>
      <c r="Y2" s="11"/>
      <c r="Z2" s="10"/>
      <c r="AA2" s="11"/>
      <c r="AB2" s="17"/>
      <c r="AC2" s="18" t="s">
        <v>1275</v>
      </c>
      <c r="AD2" s="6" t="s">
        <v>15</v>
      </c>
    </row>
    <row r="3" ht="33" customHeight="1" spans="1:30">
      <c r="A3" s="6"/>
      <c r="B3" s="6"/>
      <c r="C3" s="7"/>
      <c r="D3" s="8"/>
      <c r="E3" s="7" t="s">
        <v>37</v>
      </c>
      <c r="F3" s="8"/>
      <c r="G3" s="7" t="s">
        <v>589</v>
      </c>
      <c r="H3" s="8"/>
      <c r="I3" s="7" t="s">
        <v>882</v>
      </c>
      <c r="J3" s="8"/>
      <c r="K3" s="7" t="s">
        <v>545</v>
      </c>
      <c r="L3" s="8"/>
      <c r="M3" s="7" t="s">
        <v>572</v>
      </c>
      <c r="N3" s="8"/>
      <c r="O3" s="7" t="s">
        <v>54</v>
      </c>
      <c r="P3" s="8"/>
      <c r="Q3" s="7" t="s">
        <v>28</v>
      </c>
      <c r="R3" s="8"/>
      <c r="S3" s="7" t="s">
        <v>44</v>
      </c>
      <c r="T3" s="8"/>
      <c r="U3" s="8" t="s">
        <v>74</v>
      </c>
      <c r="V3" s="8"/>
      <c r="W3" s="7" t="s">
        <v>108</v>
      </c>
      <c r="X3" s="8"/>
      <c r="Y3" s="7" t="s">
        <v>68</v>
      </c>
      <c r="Z3" s="8"/>
      <c r="AA3" s="19" t="s">
        <v>1276</v>
      </c>
      <c r="AB3" s="17"/>
      <c r="AC3" s="18"/>
      <c r="AD3" s="6"/>
    </row>
    <row r="4" ht="33" customHeight="1" spans="1:30">
      <c r="A4" s="6"/>
      <c r="B4" s="6"/>
      <c r="C4" s="7"/>
      <c r="D4" s="8"/>
      <c r="E4" s="7" t="s">
        <v>1277</v>
      </c>
      <c r="F4" s="8" t="s">
        <v>1278</v>
      </c>
      <c r="G4" s="7" t="s">
        <v>1277</v>
      </c>
      <c r="H4" s="8" t="s">
        <v>1278</v>
      </c>
      <c r="I4" s="7" t="s">
        <v>1277</v>
      </c>
      <c r="J4" s="8" t="s">
        <v>1278</v>
      </c>
      <c r="K4" s="7" t="s">
        <v>1277</v>
      </c>
      <c r="L4" s="8" t="s">
        <v>1278</v>
      </c>
      <c r="M4" s="7" t="s">
        <v>1277</v>
      </c>
      <c r="N4" s="8" t="s">
        <v>1278</v>
      </c>
      <c r="O4" s="7" t="s">
        <v>1277</v>
      </c>
      <c r="P4" s="8" t="s">
        <v>1278</v>
      </c>
      <c r="Q4" s="7" t="s">
        <v>1277</v>
      </c>
      <c r="R4" s="8" t="s">
        <v>1278</v>
      </c>
      <c r="S4" s="7" t="s">
        <v>1277</v>
      </c>
      <c r="T4" s="8" t="s">
        <v>1278</v>
      </c>
      <c r="U4" s="8" t="s">
        <v>1277</v>
      </c>
      <c r="V4" s="8" t="s">
        <v>1278</v>
      </c>
      <c r="W4" s="7" t="s">
        <v>1277</v>
      </c>
      <c r="X4" s="8" t="s">
        <v>1278</v>
      </c>
      <c r="Y4" s="7" t="s">
        <v>1277</v>
      </c>
      <c r="Z4" s="8" t="s">
        <v>1278</v>
      </c>
      <c r="AA4" s="7" t="s">
        <v>1277</v>
      </c>
      <c r="AB4" s="8" t="s">
        <v>1278</v>
      </c>
      <c r="AC4" s="18"/>
      <c r="AD4" s="6"/>
    </row>
    <row r="5" ht="33" customHeight="1" spans="1:30">
      <c r="A5" s="6">
        <v>1</v>
      </c>
      <c r="B5" s="6" t="s">
        <v>1279</v>
      </c>
      <c r="C5" s="7">
        <f t="shared" ref="C5:C16" si="0">E5+G5+I5+K5+M5+O5+Q5+S5+U5+W5+Y5+AA5</f>
        <v>152</v>
      </c>
      <c r="D5" s="8">
        <f t="shared" ref="D5:D16" si="1">F5+H5+J5+L5+N5+P5+R5+T5+V5+X5+Z5+AB5</f>
        <v>11764.38</v>
      </c>
      <c r="E5" s="12">
        <v>61</v>
      </c>
      <c r="F5" s="13">
        <v>6071.85</v>
      </c>
      <c r="G5" s="12">
        <v>66</v>
      </c>
      <c r="H5" s="13">
        <v>4442.74</v>
      </c>
      <c r="I5" s="12">
        <v>21</v>
      </c>
      <c r="J5" s="13">
        <v>490.4</v>
      </c>
      <c r="K5" s="14"/>
      <c r="L5" s="15"/>
      <c r="M5" s="15"/>
      <c r="N5" s="15"/>
      <c r="O5" s="14"/>
      <c r="P5" s="15"/>
      <c r="Q5" s="14"/>
      <c r="R5" s="15"/>
      <c r="S5" s="14"/>
      <c r="T5" s="15"/>
      <c r="U5" s="14">
        <v>3</v>
      </c>
      <c r="V5" s="15">
        <v>659.39</v>
      </c>
      <c r="W5" s="12"/>
      <c r="X5" s="13"/>
      <c r="Y5" s="12">
        <v>1</v>
      </c>
      <c r="Z5" s="13">
        <v>100</v>
      </c>
      <c r="AA5" s="15"/>
      <c r="AB5" s="15"/>
      <c r="AC5" s="20">
        <f>D5/D16</f>
        <v>0.134667063496606</v>
      </c>
      <c r="AD5" s="21"/>
    </row>
    <row r="6" ht="33" customHeight="1" spans="1:30">
      <c r="A6" s="6">
        <v>2</v>
      </c>
      <c r="B6" s="6" t="s">
        <v>1280</v>
      </c>
      <c r="C6" s="7">
        <f t="shared" si="0"/>
        <v>175</v>
      </c>
      <c r="D6" s="8">
        <f t="shared" si="1"/>
        <v>64538.62</v>
      </c>
      <c r="E6" s="12">
        <v>63</v>
      </c>
      <c r="F6" s="13">
        <v>59560.48</v>
      </c>
      <c r="G6" s="12"/>
      <c r="H6" s="13"/>
      <c r="I6" s="12">
        <v>100</v>
      </c>
      <c r="J6" s="13">
        <v>3698.74</v>
      </c>
      <c r="K6" s="14">
        <v>8</v>
      </c>
      <c r="L6" s="15">
        <v>244.4</v>
      </c>
      <c r="M6" s="14">
        <v>3</v>
      </c>
      <c r="N6" s="15">
        <v>855</v>
      </c>
      <c r="O6" s="14"/>
      <c r="P6" s="15"/>
      <c r="Q6" s="14"/>
      <c r="R6" s="15"/>
      <c r="S6" s="14"/>
      <c r="T6" s="15"/>
      <c r="U6" s="15"/>
      <c r="V6" s="15"/>
      <c r="W6" s="12">
        <v>1</v>
      </c>
      <c r="X6" s="13">
        <v>180</v>
      </c>
      <c r="Y6" s="13"/>
      <c r="Z6" s="13"/>
      <c r="AA6" s="15"/>
      <c r="AB6" s="15"/>
      <c r="AC6" s="20">
        <f>D6/D16</f>
        <v>0.738774711248984</v>
      </c>
      <c r="AD6" s="21"/>
    </row>
    <row r="7" ht="33" customHeight="1" spans="1:30">
      <c r="A7" s="6">
        <v>3</v>
      </c>
      <c r="B7" s="6" t="s">
        <v>1281</v>
      </c>
      <c r="C7" s="7">
        <f t="shared" si="0"/>
        <v>3</v>
      </c>
      <c r="D7" s="8">
        <f t="shared" si="1"/>
        <v>2540</v>
      </c>
      <c r="E7" s="12"/>
      <c r="F7" s="13"/>
      <c r="G7" s="12"/>
      <c r="H7" s="13"/>
      <c r="I7" s="12"/>
      <c r="J7" s="13"/>
      <c r="K7" s="14"/>
      <c r="L7" s="15"/>
      <c r="M7" s="15"/>
      <c r="N7" s="15"/>
      <c r="O7" s="14">
        <v>3</v>
      </c>
      <c r="P7" s="15">
        <v>2540</v>
      </c>
      <c r="Q7" s="14"/>
      <c r="R7" s="15"/>
      <c r="S7" s="14"/>
      <c r="T7" s="15"/>
      <c r="U7" s="15"/>
      <c r="V7" s="15"/>
      <c r="W7" s="13"/>
      <c r="X7" s="13"/>
      <c r="Y7" s="13"/>
      <c r="Z7" s="13"/>
      <c r="AA7" s="15"/>
      <c r="AB7" s="15"/>
      <c r="AC7" s="20">
        <f>D7/D16</f>
        <v>0.0290754243981731</v>
      </c>
      <c r="AD7" s="21"/>
    </row>
    <row r="8" ht="48" customHeight="1" spans="1:30">
      <c r="A8" s="6">
        <v>4</v>
      </c>
      <c r="B8" s="6" t="s">
        <v>72</v>
      </c>
      <c r="C8" s="7">
        <f t="shared" si="0"/>
        <v>2</v>
      </c>
      <c r="D8" s="8">
        <f t="shared" si="1"/>
        <v>106</v>
      </c>
      <c r="E8" s="12"/>
      <c r="F8" s="13"/>
      <c r="G8" s="12"/>
      <c r="H8" s="13"/>
      <c r="I8" s="12"/>
      <c r="J8" s="13"/>
      <c r="K8" s="14"/>
      <c r="L8" s="15"/>
      <c r="M8" s="15"/>
      <c r="N8" s="15"/>
      <c r="O8" s="14"/>
      <c r="P8" s="15"/>
      <c r="Q8" s="14"/>
      <c r="R8" s="15"/>
      <c r="S8" s="14"/>
      <c r="T8" s="15"/>
      <c r="U8" s="14">
        <v>2</v>
      </c>
      <c r="V8" s="15">
        <v>106</v>
      </c>
      <c r="W8" s="13"/>
      <c r="X8" s="13"/>
      <c r="Y8" s="13"/>
      <c r="Z8" s="13"/>
      <c r="AA8" s="15"/>
      <c r="AB8" s="15"/>
      <c r="AC8" s="20"/>
      <c r="AD8" s="21"/>
    </row>
    <row r="9" ht="33" customHeight="1" spans="1:30">
      <c r="A9" s="6">
        <v>5</v>
      </c>
      <c r="B9" s="6" t="s">
        <v>1282</v>
      </c>
      <c r="C9" s="7">
        <f t="shared" si="0"/>
        <v>1</v>
      </c>
      <c r="D9" s="8">
        <f t="shared" si="1"/>
        <v>660</v>
      </c>
      <c r="E9" s="12"/>
      <c r="F9" s="13"/>
      <c r="G9" s="12"/>
      <c r="H9" s="13"/>
      <c r="I9" s="12"/>
      <c r="J9" s="13"/>
      <c r="K9" s="14"/>
      <c r="L9" s="15"/>
      <c r="M9" s="15"/>
      <c r="N9" s="15"/>
      <c r="O9" s="14"/>
      <c r="P9" s="15"/>
      <c r="Q9" s="14">
        <v>1</v>
      </c>
      <c r="R9" s="15">
        <v>660</v>
      </c>
      <c r="S9" s="14"/>
      <c r="T9" s="15"/>
      <c r="U9" s="15"/>
      <c r="V9" s="15"/>
      <c r="W9" s="13"/>
      <c r="X9" s="13"/>
      <c r="Y9" s="13"/>
      <c r="Z9" s="13"/>
      <c r="AA9" s="15"/>
      <c r="AB9" s="15"/>
      <c r="AC9" s="20">
        <f>D9/D16</f>
        <v>0.00755503153653316</v>
      </c>
      <c r="AD9" s="21"/>
    </row>
    <row r="10" ht="33" customHeight="1" spans="1:30">
      <c r="A10" s="6">
        <v>6</v>
      </c>
      <c r="B10" s="6" t="s">
        <v>1283</v>
      </c>
      <c r="C10" s="7"/>
      <c r="D10" s="8"/>
      <c r="E10" s="12"/>
      <c r="F10" s="13"/>
      <c r="G10" s="12"/>
      <c r="H10" s="13"/>
      <c r="I10" s="12"/>
      <c r="J10" s="13"/>
      <c r="K10" s="14"/>
      <c r="L10" s="15"/>
      <c r="M10" s="15"/>
      <c r="N10" s="15"/>
      <c r="O10" s="14"/>
      <c r="P10" s="15"/>
      <c r="Q10" s="14"/>
      <c r="R10" s="15"/>
      <c r="S10" s="14"/>
      <c r="T10" s="15"/>
      <c r="U10" s="15"/>
      <c r="V10" s="15"/>
      <c r="W10" s="13"/>
      <c r="X10" s="13"/>
      <c r="Y10" s="13"/>
      <c r="Z10" s="13"/>
      <c r="AA10" s="15"/>
      <c r="AB10" s="15"/>
      <c r="AC10" s="20"/>
      <c r="AD10" s="21"/>
    </row>
    <row r="11" ht="33" customHeight="1" spans="1:30">
      <c r="A11" s="6">
        <v>7</v>
      </c>
      <c r="B11" s="6" t="s">
        <v>1284</v>
      </c>
      <c r="C11" s="7">
        <f t="shared" si="0"/>
        <v>2</v>
      </c>
      <c r="D11" s="8">
        <f t="shared" si="1"/>
        <v>3200</v>
      </c>
      <c r="E11" s="12"/>
      <c r="F11" s="13"/>
      <c r="G11" s="12"/>
      <c r="H11" s="13"/>
      <c r="I11" s="12"/>
      <c r="J11" s="13"/>
      <c r="K11" s="14"/>
      <c r="L11" s="15"/>
      <c r="M11" s="15"/>
      <c r="N11" s="15"/>
      <c r="O11" s="14"/>
      <c r="P11" s="15"/>
      <c r="Q11" s="14"/>
      <c r="R11" s="15"/>
      <c r="S11" s="14">
        <v>2</v>
      </c>
      <c r="T11" s="15">
        <v>3200</v>
      </c>
      <c r="U11" s="15"/>
      <c r="V11" s="15"/>
      <c r="W11" s="13"/>
      <c r="X11" s="13"/>
      <c r="Y11" s="13"/>
      <c r="Z11" s="13"/>
      <c r="AA11" s="15"/>
      <c r="AB11" s="15"/>
      <c r="AC11" s="20">
        <f>D11/D16</f>
        <v>0.0366304559347062</v>
      </c>
      <c r="AD11" s="21"/>
    </row>
    <row r="12" ht="33" customHeight="1" spans="1:30">
      <c r="A12" s="6">
        <v>8</v>
      </c>
      <c r="B12" s="6" t="s">
        <v>1285</v>
      </c>
      <c r="C12" s="7"/>
      <c r="D12" s="8"/>
      <c r="E12" s="12"/>
      <c r="F12" s="13"/>
      <c r="G12" s="12"/>
      <c r="H12" s="13"/>
      <c r="I12" s="12"/>
      <c r="J12" s="13"/>
      <c r="K12" s="14"/>
      <c r="L12" s="15"/>
      <c r="M12" s="15"/>
      <c r="N12" s="15"/>
      <c r="O12" s="14"/>
      <c r="P12" s="15"/>
      <c r="Q12" s="14"/>
      <c r="R12" s="15"/>
      <c r="S12" s="14"/>
      <c r="T12" s="15"/>
      <c r="U12" s="15"/>
      <c r="V12" s="15"/>
      <c r="W12" s="13"/>
      <c r="X12" s="13"/>
      <c r="Y12" s="13"/>
      <c r="Z12" s="13"/>
      <c r="AA12" s="15"/>
      <c r="AB12" s="15"/>
      <c r="AC12" s="20"/>
      <c r="AD12" s="21"/>
    </row>
    <row r="13" ht="33" customHeight="1" spans="1:30">
      <c r="A13" s="6">
        <v>9</v>
      </c>
      <c r="B13" s="6" t="s">
        <v>1286</v>
      </c>
      <c r="C13" s="7"/>
      <c r="D13" s="8"/>
      <c r="E13" s="12"/>
      <c r="F13" s="13"/>
      <c r="G13" s="12"/>
      <c r="H13" s="13"/>
      <c r="I13" s="12"/>
      <c r="J13" s="13"/>
      <c r="K13" s="14"/>
      <c r="L13" s="15"/>
      <c r="M13" s="15"/>
      <c r="N13" s="15"/>
      <c r="O13" s="14"/>
      <c r="P13" s="15"/>
      <c r="Q13" s="14"/>
      <c r="R13" s="15"/>
      <c r="S13" s="14"/>
      <c r="T13" s="15"/>
      <c r="U13" s="15"/>
      <c r="V13" s="15"/>
      <c r="W13" s="13"/>
      <c r="X13" s="13"/>
      <c r="Y13" s="13"/>
      <c r="Z13" s="13"/>
      <c r="AA13" s="15"/>
      <c r="AB13" s="15"/>
      <c r="AC13" s="20"/>
      <c r="AD13" s="21"/>
    </row>
    <row r="14" ht="33" customHeight="1" spans="1:30">
      <c r="A14" s="6">
        <v>10</v>
      </c>
      <c r="B14" s="6" t="s">
        <v>1287</v>
      </c>
      <c r="C14" s="7">
        <f t="shared" si="0"/>
        <v>4</v>
      </c>
      <c r="D14" s="8">
        <f t="shared" si="1"/>
        <v>4200</v>
      </c>
      <c r="E14" s="12">
        <v>4</v>
      </c>
      <c r="F14" s="13">
        <v>4200</v>
      </c>
      <c r="G14" s="12"/>
      <c r="H14" s="13"/>
      <c r="I14" s="12"/>
      <c r="J14" s="13"/>
      <c r="K14" s="14"/>
      <c r="L14" s="15"/>
      <c r="M14" s="15"/>
      <c r="N14" s="15"/>
      <c r="O14" s="14"/>
      <c r="P14" s="15"/>
      <c r="Q14" s="14"/>
      <c r="R14" s="15"/>
      <c r="S14" s="14"/>
      <c r="T14" s="15"/>
      <c r="U14" s="15"/>
      <c r="V14" s="15"/>
      <c r="W14" s="12"/>
      <c r="X14" s="13"/>
      <c r="Y14" s="13"/>
      <c r="Z14" s="13"/>
      <c r="AA14" s="15"/>
      <c r="AB14" s="15"/>
      <c r="AC14" s="20">
        <f>D14/D16</f>
        <v>0.0480774734143019</v>
      </c>
      <c r="AD14" s="21"/>
    </row>
    <row r="15" ht="33" customHeight="1" spans="1:30">
      <c r="A15" s="6">
        <v>11</v>
      </c>
      <c r="B15" s="6" t="s">
        <v>1288</v>
      </c>
      <c r="C15" s="7">
        <f t="shared" si="0"/>
        <v>1</v>
      </c>
      <c r="D15" s="8">
        <f t="shared" si="1"/>
        <v>350</v>
      </c>
      <c r="E15" s="14"/>
      <c r="F15" s="13"/>
      <c r="G15" s="14"/>
      <c r="H15" s="15"/>
      <c r="I15" s="14"/>
      <c r="J15" s="15"/>
      <c r="K15" s="14"/>
      <c r="L15" s="15"/>
      <c r="M15" s="15"/>
      <c r="N15" s="15"/>
      <c r="O15" s="14"/>
      <c r="P15" s="15"/>
      <c r="Q15" s="14"/>
      <c r="R15" s="15"/>
      <c r="S15" s="14"/>
      <c r="T15" s="15"/>
      <c r="U15" s="15"/>
      <c r="V15" s="15"/>
      <c r="W15" s="13"/>
      <c r="X15" s="13"/>
      <c r="Y15" s="13"/>
      <c r="Z15" s="13"/>
      <c r="AA15" s="14">
        <v>1</v>
      </c>
      <c r="AB15" s="15">
        <v>350</v>
      </c>
      <c r="AC15" s="20">
        <f>D15/D16</f>
        <v>0.00400645611785849</v>
      </c>
      <c r="AD15" s="21"/>
    </row>
    <row r="16" ht="33" customHeight="1" spans="1:30">
      <c r="A16" s="6"/>
      <c r="B16" s="6" t="s">
        <v>1289</v>
      </c>
      <c r="C16" s="7">
        <f t="shared" si="0"/>
        <v>340</v>
      </c>
      <c r="D16" s="8">
        <f t="shared" si="1"/>
        <v>87359</v>
      </c>
      <c r="E16" s="7">
        <f>SUM(E5:E15)</f>
        <v>128</v>
      </c>
      <c r="F16" s="8">
        <f t="shared" ref="F16:Q16" si="2">SUM(F5:F15)</f>
        <v>69832.33</v>
      </c>
      <c r="G16" s="7">
        <f t="shared" si="2"/>
        <v>66</v>
      </c>
      <c r="H16" s="8">
        <f t="shared" si="2"/>
        <v>4442.74</v>
      </c>
      <c r="I16" s="7">
        <f t="shared" si="2"/>
        <v>121</v>
      </c>
      <c r="J16" s="8">
        <f t="shared" si="2"/>
        <v>4189.14</v>
      </c>
      <c r="K16" s="7">
        <f t="shared" si="2"/>
        <v>8</v>
      </c>
      <c r="L16" s="8">
        <f t="shared" si="2"/>
        <v>244.4</v>
      </c>
      <c r="M16" s="7">
        <f t="shared" si="2"/>
        <v>3</v>
      </c>
      <c r="N16" s="8">
        <f t="shared" si="2"/>
        <v>855</v>
      </c>
      <c r="O16" s="7">
        <f t="shared" si="2"/>
        <v>3</v>
      </c>
      <c r="P16" s="8">
        <f t="shared" ref="P16:AC16" si="3">SUM(P5:P15)</f>
        <v>2540</v>
      </c>
      <c r="Q16" s="7">
        <f t="shared" si="3"/>
        <v>1</v>
      </c>
      <c r="R16" s="8">
        <f t="shared" si="3"/>
        <v>660</v>
      </c>
      <c r="S16" s="7">
        <f t="shared" si="3"/>
        <v>2</v>
      </c>
      <c r="T16" s="8">
        <f t="shared" si="3"/>
        <v>3200</v>
      </c>
      <c r="U16" s="7">
        <f t="shared" si="3"/>
        <v>5</v>
      </c>
      <c r="V16" s="8">
        <f t="shared" si="3"/>
        <v>765.39</v>
      </c>
      <c r="W16" s="7">
        <f t="shared" si="3"/>
        <v>1</v>
      </c>
      <c r="X16" s="8">
        <f t="shared" si="3"/>
        <v>180</v>
      </c>
      <c r="Y16" s="7">
        <f t="shared" si="3"/>
        <v>1</v>
      </c>
      <c r="Z16" s="8">
        <f t="shared" si="3"/>
        <v>100</v>
      </c>
      <c r="AA16" s="7">
        <f t="shared" si="3"/>
        <v>1</v>
      </c>
      <c r="AB16" s="8">
        <f t="shared" si="3"/>
        <v>350</v>
      </c>
      <c r="AC16" s="18">
        <f t="shared" si="3"/>
        <v>0.998786616147163</v>
      </c>
      <c r="AD16" s="22"/>
    </row>
  </sheetData>
  <mergeCells count="20">
    <mergeCell ref="A1:AD1"/>
    <mergeCell ref="E2:AB2"/>
    <mergeCell ref="E3:F3"/>
    <mergeCell ref="G3:H3"/>
    <mergeCell ref="I3:J3"/>
    <mergeCell ref="K3:L3"/>
    <mergeCell ref="M3:N3"/>
    <mergeCell ref="O3:P3"/>
    <mergeCell ref="Q3:R3"/>
    <mergeCell ref="S3:T3"/>
    <mergeCell ref="U3:V3"/>
    <mergeCell ref="W3:X3"/>
    <mergeCell ref="Y3:Z3"/>
    <mergeCell ref="AA3:AB3"/>
    <mergeCell ref="A2:A4"/>
    <mergeCell ref="B2:B4"/>
    <mergeCell ref="C2:C4"/>
    <mergeCell ref="D2:D4"/>
    <mergeCell ref="AC2:AC4"/>
    <mergeCell ref="AD2:AD4"/>
  </mergeCells>
  <pageMargins left="0.357638888888889" right="0.357638888888889" top="1" bottom="1" header="0.5" footer="0.5"/>
  <pageSetup paperSize="9" scale="6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明细表</vt:lpstr>
      <vt:lpstr>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汤静波</cp:lastModifiedBy>
  <dcterms:created xsi:type="dcterms:W3CDTF">2021-10-08T07:08:00Z</dcterms:created>
  <dcterms:modified xsi:type="dcterms:W3CDTF">2024-12-12T08:09:05Z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F44A8A21B9FA464F9875C76F5930AD19_13</vt:lpwstr>
  </property>
  <property fmtid="{D5CDD505-2E9C-101B-9397-08002B2CF9AE}" pid="3" name="KSOProductBuildVer">
    <vt:lpwstr>2052-12.1.0.19302</vt:lpwstr>
  </property>
  <property fmtid="{D5CDD505-2E9C-101B-9397-08002B2CF9AE}" pid="4" name="KSOReadingLayout">
    <vt:bool>true</vt:bool>
  </property>
</Properties>
</file>