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7"/>
  </bookViews>
  <sheets>
    <sheet name="农业农村局" sheetId="2" r:id="rId1"/>
  </sheets>
  <definedNames>
    <definedName name="_xlnm._FilterDatabase" localSheetId="0" hidden="1">农业农村局!$A$3:$T$97</definedName>
    <definedName name="_xlnm.Print_Area" localSheetId="0">农业农村局!$A$1:$T$97</definedName>
    <definedName name="_xlnm.Print_Titles" localSheetId="0">农业农村局!$2:$3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<sst xmlns="http://schemas.openxmlformats.org/spreadsheetml/2006/main" count="1140" uniqueCount="378">
  <si>
    <t>泗县农业农村局2025年度巩固拓展脱贫攻坚成果和乡村振兴项目库</t>
  </si>
  <si>
    <t>序号</t>
  </si>
  <si>
    <t>项目类型</t>
  </si>
  <si>
    <t>项目性质</t>
  </si>
  <si>
    <t>项目名称</t>
  </si>
  <si>
    <t>项目主管部门</t>
  </si>
  <si>
    <t>项目实施单位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</si>
  <si>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</si>
  <si>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</si>
  <si>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</si>
  <si>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</si>
  <si>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</si>
  <si>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</si>
  <si>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</si>
  <si>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</si>
  <si>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</si>
  <si>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</si>
  <si>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</si>
  <si>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</si>
  <si>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财政资金</t>
  </si>
  <si>
    <t>其他资金</t>
  </si>
  <si>
    <t>小计</t>
  </si>
  <si>
    <t>户数</t>
  </si>
  <si>
    <t>人数</t>
  </si>
  <si>
    <t>产业发展类</t>
  </si>
  <si>
    <t>新建</t>
  </si>
  <si>
    <t>特色种养到户奖补</t>
  </si>
  <si>
    <t>农业农村局</t>
  </si>
  <si>
    <t>各镇（街道）</t>
  </si>
  <si>
    <t>全县</t>
  </si>
  <si>
    <t>各行政村</t>
  </si>
  <si>
    <t>扶持自主发展特色种养且产业达标的脱贫户、监测户</t>
  </si>
  <si>
    <t>扶持具备条件的脱贫户发展壮大特色种养业</t>
  </si>
  <si>
    <t>以产业补助的形式对脱贫户、监测户进行补助，扶持脱贫户、监测户发展特色种养业，提升他们自主发展特色产业内生动力，增加脱贫户、监测户收入</t>
  </si>
  <si>
    <t>2025年12月</t>
  </si>
  <si>
    <t>金丝绞瓜示范种植奖补项目</t>
  </si>
  <si>
    <t>示范种植金丝绞瓜5000亩，每亩奖补200元</t>
  </si>
  <si>
    <t>通过种植奖补提高农户种植金丝绞瓜积极性，增加脱贫户等群众收入，推动金丝茭瓜生产规模不断扩大</t>
  </si>
  <si>
    <t>通过实施项目，奖补金丝绞瓜种植对象，通过节约种植成本增加收益，带动群众可以参与本项目或其他产业务工，增加家庭可支配收入</t>
  </si>
  <si>
    <t>农作物间作复种增产项目</t>
  </si>
  <si>
    <t>约6万亩农业间作复种增产奖补</t>
  </si>
  <si>
    <t>增加复种指数，提高单产，增加脱贫户、监测户、农户收入</t>
  </si>
  <si>
    <t>通过实施项目，增加复种指数，提高单产，增加脱贫户、监测户、农户收入</t>
  </si>
  <si>
    <t>泗县第三次全国土壤普查服务项目</t>
  </si>
  <si>
    <t>农发中心</t>
  </si>
  <si>
    <t>采购服务内容包括表层样品调查与采样、剖面样品调查与采样、土壤样品检测、数据库建设、土壤野外校核制图和成果汇总项目等内容，外业调查采样和内业测试化验点数为1476个。</t>
  </si>
  <si>
    <t>将加深对泗县土壤性状的了解，掌握全县最新地力情况，了解全县土壤氮磷钾及其他微量元素含量，为推进农业农村现代化，全面推进乡村振兴，促进生态文明建设提供有力支撑</t>
  </si>
  <si>
    <t>群众项目实施过程进行监督，通过土壤普查为农业生产提供科学依据，这有助于根据土壤的理化性质选择合适的作物种植，带动群众农业发展生产，为粮食安全生产提供支撑。</t>
  </si>
  <si>
    <t>环境整治类</t>
  </si>
  <si>
    <t>泗县生活垃圾全覆盖工程项目第一期</t>
  </si>
  <si>
    <t>农环办</t>
  </si>
  <si>
    <t>垃圾清运涉及各镇</t>
  </si>
  <si>
    <t>保障全县垃圾清运，环境整治，美化环境，提升整体卫生情况</t>
  </si>
  <si>
    <t>通过实施项目，改善农村卫生环境，提高群众满意度幸福感，使群众乐于生产，幸福生活</t>
  </si>
  <si>
    <t>泗县生活垃圾全覆盖工程项目第二期</t>
  </si>
  <si>
    <t>泗县生活垃圾全覆盖工程项目第三期</t>
  </si>
  <si>
    <t>泗县生活垃圾全覆盖工程项目第四期</t>
  </si>
  <si>
    <t>农业产业提质增效项目</t>
  </si>
  <si>
    <t>草沟镇</t>
  </si>
  <si>
    <t>防治农业病虫害，防治面积约18.36万亩</t>
  </si>
  <si>
    <t>降低病虫害发生程度，确保农业提质增产，增加脱贫户、监测户、农户收入。</t>
  </si>
  <si>
    <t>通过实施项目，提高统防统治覆盖率，降低脱贫户、监测户、农户种植成本，减少病虫害发生程度，确保农业提质增产增加脱贫户、监测户、农户收入。</t>
  </si>
  <si>
    <t>丁湖镇</t>
  </si>
  <si>
    <t>防治农业病虫害，防治面积约13.99万亩</t>
  </si>
  <si>
    <t>大路口镇</t>
  </si>
  <si>
    <t>防治农业病虫害，防治面积约6.99万亩</t>
  </si>
  <si>
    <t>墩集镇</t>
  </si>
  <si>
    <t>防治农业病虫害，防治面积约7.87万亩</t>
  </si>
  <si>
    <t>草庙镇</t>
  </si>
  <si>
    <t>防治农业病虫害，防治面积约4.37万亩</t>
  </si>
  <si>
    <t>长沟镇</t>
  </si>
  <si>
    <t>防治农业病虫害，防治面积约11.28万亩</t>
  </si>
  <si>
    <t>屏山镇</t>
  </si>
  <si>
    <t>防治农业病虫害，防治面积约12.24万亩</t>
  </si>
  <si>
    <t>黑塔镇</t>
  </si>
  <si>
    <t>防治农业病虫害，防治面积约16.87万亩</t>
  </si>
  <si>
    <t>黄圩镇</t>
  </si>
  <si>
    <t>防治农业病虫害，防治面积约7.69万亩</t>
  </si>
  <si>
    <t>大庄镇</t>
  </si>
  <si>
    <t>防治农业病虫害，防治面积约7.96万亩</t>
  </si>
  <si>
    <t>瓦坊镇</t>
  </si>
  <si>
    <t>防治农业病虫害，防治面积约8.74万亩</t>
  </si>
  <si>
    <t>山头镇</t>
  </si>
  <si>
    <t>防治农业病虫害，防治面积约10.75万亩</t>
  </si>
  <si>
    <t>刘圩镇</t>
  </si>
  <si>
    <t>防治农业病虫害，防治面积约7.26万亩</t>
  </si>
  <si>
    <t>虹城街道</t>
  </si>
  <si>
    <t>防治农业病虫害，防治面积约3.23万亩</t>
  </si>
  <si>
    <t>运河街道</t>
  </si>
  <si>
    <t>防治农业病虫害，防治面积约1.9万亩</t>
  </si>
  <si>
    <t>泗水街道</t>
  </si>
  <si>
    <t>防治农业病虫害，防治面积约1.09万亩</t>
  </si>
  <si>
    <t>泗城镇</t>
  </si>
  <si>
    <t>防治农业病虫害，防治面积约3.93万亩</t>
  </si>
  <si>
    <t>大杨镇</t>
  </si>
  <si>
    <t>防治农业病虫害，防治面积约8.48万亩</t>
  </si>
  <si>
    <t>黑木耳菌包发菌室项目</t>
  </si>
  <si>
    <t>草庙村</t>
  </si>
  <si>
    <t>草庙村小高庄黑木耳生产基地</t>
  </si>
  <si>
    <t>长6米，宽8米发菌室共8间（每间室顶加通风设备），料场硬化1500平方米</t>
  </si>
  <si>
    <t>建设菌室8间及附属设施，年收益率约为实际投资额的6％，带动脱贫户、监测户及广大群众就近就业发展增加收入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</si>
  <si>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群众参与项目申报、实施过程监督、竣工后项目所在地受益；通过项目实施，增加就业岗位，促进食用菌种植产业发展，带动群众以就业创业等方式增收</t>
  </si>
  <si>
    <t>泗县蛋鸡福利散养基地建设项目</t>
  </si>
  <si>
    <t>皇姑村</t>
  </si>
  <si>
    <t>项目占地约200亩，建筑面积18000平方米，总投资约2000万。其中：
1、财政投资约1200万元：建设鸡舍4栋约12000平方；
2、企业自筹约800万元：建设蛋库等附属用房500平方，道路硬化8000平；办公、宿舍等管理用房800平米；有机肥车间2000平米；电气、物联网信息化建设等。</t>
  </si>
  <si>
    <t>建设鸡舍4栋、蛋库1栋及其他设施，年收益率约为实际投资额的6％，带动脱贫户、监测户及广大群众就近就业发展增加收入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</si>
  <si>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群众参与项目申报、实施过程监督、竣工后项目所在地受益；通过项目实施，增加就业岗位，促进蛋鸡养殖产业发展，带动群众以就业创业等方式增收</t>
  </si>
  <si>
    <t>村级工厂</t>
  </si>
  <si>
    <t>小丁村</t>
  </si>
  <si>
    <t>村部门口向西</t>
  </si>
  <si>
    <t>高6米（部分高8.5米），550平方标准化钢构厂房，及配套设施</t>
  </si>
  <si>
    <t>建设厂房1座及配套设施，年收益率约为实际投资额的6％，带动脱贫户、监测户及广大群众就近就业发展增加收入</t>
  </si>
  <si>
    <t>群众参与项目申报、实施过程监督、竣工后项目所在地受益；通过项目实施，增加就业岗位，带动群众以就业的方式增加收入，有效激发脱贫人口内生动力</t>
  </si>
  <si>
    <t>续建</t>
  </si>
  <si>
    <t>泗县大庄镇现代农业产业园项目</t>
  </si>
  <si>
    <t>王官村</t>
  </si>
  <si>
    <t>项目占地约208亩，总投资约5000万元，其中：
1、财政投资约3000万元：建设智慧农业玻璃温室约8000平方米，新型节能双拱双膜连栋温室60000平方米；
2、企业自筹约2000万元：建设新型节能双拱双膜连栋温室28000平方米、配套水肥一体化系统、智能控制系统、智慧农业大数据处理中心、科研中心及其他配套设施等。</t>
  </si>
  <si>
    <t>建设温室约9.6万平方米及配套设施，年增加村集体收入约180万元，带动脱贫户、监测户及广大群众就近就业发展增加收入</t>
  </si>
  <si>
    <t>群众参与项目申报、实施过程监督、竣工后项目所在地受益；通过实施项目，带动脱贫户、监测户参与务工，激发脱贫户、监测户参与产业发展内生动力，参与产业发展增加收入</t>
  </si>
  <si>
    <t>2025年10月</t>
  </si>
  <si>
    <t>复合种植收储站</t>
  </si>
  <si>
    <t>陈圩村</t>
  </si>
  <si>
    <t>姚庄</t>
  </si>
  <si>
    <t>建设2500平方厂房及附属设施</t>
  </si>
  <si>
    <t>粮食烘干塔</t>
  </si>
  <si>
    <t>大魏村</t>
  </si>
  <si>
    <t>烘干机(XTY200)</t>
  </si>
  <si>
    <t>购置农业机械1台，通过实施项目，发展农事服务，带动村民就业，增加集体经济收入，带动当地产业发展</t>
  </si>
  <si>
    <t>群众参与项目申报、实施过程监督、竣工后项目所在地受益；为脱贫户、监测户低于市场价提供农事服务，村集体通过承包农事服务等方式增加村集体收入，同时通过务工就业等方式带动脱贫户、监测户及普通群众就业增收</t>
  </si>
  <si>
    <t>灵芝大棚</t>
  </si>
  <si>
    <t>蒋杨村</t>
  </si>
  <si>
    <t>建设600平方钢架大棚6个，及附属设施</t>
  </si>
  <si>
    <t>建设大棚6座及附属设施，年收益率约为实际投资额的6％，带动脱贫户、监测户及广大群众就近就业发展增加收入</t>
  </si>
  <si>
    <t>群众参与项目申报、实施过程监督、竣工后项目所在地受益；通过项目实施，增加就业岗位，促进灵芝产业发展，带动群众以就业创业等方式增收</t>
  </si>
  <si>
    <t>三甄标准化厂房</t>
  </si>
  <si>
    <t>三甄村</t>
  </si>
  <si>
    <t>老三甄小学</t>
  </si>
  <si>
    <t>1000平方，高6米钢结构标准化厂房及厂房附属设施</t>
  </si>
  <si>
    <t>朱山标准化厂房</t>
  </si>
  <si>
    <t>朱山村</t>
  </si>
  <si>
    <t>朱山村西侧小黑山</t>
  </si>
  <si>
    <t>建设面积500平方米，高6米标准化厂房1座及附属设施</t>
  </si>
  <si>
    <t>食用菌菌棒智慧工厂</t>
  </si>
  <si>
    <t>白庙村</t>
  </si>
  <si>
    <t>泗县长三角绿色农产品加工产业园</t>
  </si>
  <si>
    <t>项目占地约200亩（建设用地），项目建设年产2000万棒智慧工厂、制冷机房及其他配套设施等</t>
  </si>
  <si>
    <t>通过建设项目，优先通过技术培训、指导、参与就业带动脱贫户监测户增收致富；在食用菌产业链前端提供技术、市场、产品支持，为从事食用菌生产的群众节约生产成本增加收入，促进县级食用菌产业发展；增加收益不低于实际投资额（不含地上附着物补偿费用）的6%</t>
  </si>
  <si>
    <t>2026年6月</t>
  </si>
  <si>
    <t>泗县山芋深加工项目</t>
  </si>
  <si>
    <t>陈刘村</t>
  </si>
  <si>
    <t>泗县长三角绿色食品加工产业园内</t>
  </si>
  <si>
    <t>建设山芋加工厂房约20000平方米及附属设施</t>
  </si>
  <si>
    <t>建设厂房约2万平方米及配套设施，年增加村集体收入约240万元，带动脱贫户、监测户及广大群众就近就业发展增加收入</t>
  </si>
  <si>
    <t>泗县现代设施农业建设项目</t>
  </si>
  <si>
    <t>总用地面积84540.00平方米，总建筑面积约65000平方米，包含轻钢结构连栋玻璃温室，生产服务区，雨水回收池及配套工程等智能（智慧）温室内容</t>
  </si>
  <si>
    <t>通过建设项目，扩大我县智慧玻璃温室设施农业规模，促进我县水果番茄产业发展，带动周边群众长期就近就业，促进地方经济发展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</si>
  <si>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</si>
  <si>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秦场村玫瑰花种植项目</t>
  </si>
  <si>
    <t>秦场村</t>
  </si>
  <si>
    <t>160亩玫瑰花种植基地</t>
  </si>
  <si>
    <t>通过建设项目，带动脱贫户监测户及普通群众增收，增加村集体经济升入，同时改善生产生活条件，提高群众满意度</t>
  </si>
  <si>
    <t>群众参与项目申报、实施过程监督、竣工后项目所在地受益；通过项目实施，盘活资源种植经济作物改善群众身边生活环境，通过经济作物销售拓宽群众收入渠道</t>
  </si>
  <si>
    <t>蓝莓种植产业园项目</t>
  </si>
  <si>
    <t>大彭村</t>
  </si>
  <si>
    <t>项目总投资约1300万元，建设蓝莓采摘、盆栽蓝莓电商销售，共计2万平米温室及基础配套设施</t>
  </si>
  <si>
    <t>建设蓝莓产业园约2万平方米及配套设施，年增加村集体收入约70万元，带动脱贫户、监测户及广大群众就近就业发展增加收入</t>
  </si>
  <si>
    <t>2025年9月</t>
  </si>
  <si>
    <t>食用菌菌种项目</t>
  </si>
  <si>
    <t>屏山村</t>
  </si>
  <si>
    <t>屏山镇现代农业产业园区内</t>
  </si>
  <si>
    <t>年产1550万袋食用菌菌种项目，计划占地35亩，总投资约3470万元。1、财政投资约1500万元：建设培养室外架钢构厂房180m*40m*6.5m，菌种培养室1600平方，原料仓库1500平方，原料泡池3000平方，厂区路面7000平方，以及消防配套，变压器等配套设施；2、企业自筹约1970万元：建设菌种架72组，钢构房100m*40m*6.5m，净化车间等</t>
  </si>
  <si>
    <t>建设食用菌菌种基地，年收益率约为实际投资额的6％，带动脱贫户、监测户及广大群众就近就业发展增加收入</t>
  </si>
  <si>
    <t>秸秆收储加工大棚项目</t>
  </si>
  <si>
    <t>涂山村</t>
  </si>
  <si>
    <t>电厂南侧</t>
  </si>
  <si>
    <t>高4.5米、100米*38米的钢构秸秆收储加工大棚及部分附属设施</t>
  </si>
  <si>
    <t>涂山村玫瑰花种植项目</t>
  </si>
  <si>
    <t>小陈庄</t>
  </si>
  <si>
    <t>在小陈庄宅基地庭前庭后种植40亩玫瑰花</t>
  </si>
  <si>
    <t>木业加工厂房</t>
  </si>
  <si>
    <t>山头村</t>
  </si>
  <si>
    <t>建设高9米钢结构厂房4座共13000平方米，以及地面硬化、水电、消防及排水等配套设施</t>
  </si>
  <si>
    <t>建设厂房4座及配套设施，年收益率约为实际投资额的6％，带动脱贫户、监测户及广大群众就近就业发展增加收入</t>
  </si>
  <si>
    <t>关庙村建设厂房</t>
  </si>
  <si>
    <t>关庙村</t>
  </si>
  <si>
    <t>关庙村尤庄西</t>
  </si>
  <si>
    <t>建设2000平方钢构结构厂房1座及地面硬化等附属设施</t>
  </si>
  <si>
    <t>植保社会化服务机械购置</t>
  </si>
  <si>
    <t>胡陈村</t>
  </si>
  <si>
    <t>购买10台植保无人机大疆T60</t>
  </si>
  <si>
    <t>购置农业机械10台，通过实施项目，发展农事服务，带动村民就业，增加集体经济收入，带动当地产业发展</t>
  </si>
  <si>
    <t>泗县特色农产品综合服务中心</t>
  </si>
  <si>
    <t>网周村</t>
  </si>
  <si>
    <t>泗县石龙湖田园综合体</t>
  </si>
  <si>
    <t>项目占地约20亩，总投资约2650万元，其中：
1、财政投资约1650万元：建设综合车间5100平方，管理用房1000平方，冷库2000立方，园内道路4600平方，地面硬化8000平方，内外部电源工程、给排水等附属设施；
2、企业自筹约1000万元：建设压差预冷室、嫁接孵化培养室，生产物流系统，园区物联网管理，溯源管理系统及其他附属设施；生产加工流水线及运输装卸设备等</t>
  </si>
  <si>
    <t>建设厂房约5100平方米及配套设施，通过农产品加工提升产品附加值，链接周边销售通道，助推村集体收入，聚集地方农特产品优势，带动区域特色农产品和区域经济快速发展.</t>
  </si>
  <si>
    <t>改建</t>
  </si>
  <si>
    <t>新关组汪塘清淤</t>
  </si>
  <si>
    <t>倪姚村</t>
  </si>
  <si>
    <t>倪姚村新关庄教会堂</t>
  </si>
  <si>
    <t>1、110*12*5m汪塘清淤2640立方；
2、52*26*2m汪塘清淤2912立方；
3、680米上口3米下口1米深2米沟塘清淤2720立方；
4、长480米上口7米下口沟塘清淤4800立方。</t>
  </si>
  <si>
    <t>治理沟塘4个，提升村内环境水平，改善群众生产生活设施条件，提升群众生活幸福感</t>
  </si>
  <si>
    <t>群众参与项目申报、实施过程监督、竣工后项目所在地受益；通过实施项目，改善农村生产生活环境，提高群众满意度幸福感</t>
  </si>
  <si>
    <t>广场西汪塘整治</t>
  </si>
  <si>
    <t>红星村</t>
  </si>
  <si>
    <t>广场东</t>
  </si>
  <si>
    <t>长360米宽40米汪塘清淤，安全防护设施920米及其他附属设施，道路硬化约1500平方</t>
  </si>
  <si>
    <t>治理沟塘1个，提升村内环境水平，改善群众生产生活设施条件，提升群众生活幸福感</t>
  </si>
  <si>
    <t>广场东汪塘整治</t>
  </si>
  <si>
    <t>广场西</t>
  </si>
  <si>
    <t>长261米宽113米汪塘清淤，安全防护设施410米及其他附属设施，道路硬化约550平方</t>
  </si>
  <si>
    <t>小汴河治理</t>
  </si>
  <si>
    <t>三湾社区、关庙村、彭铺社区</t>
  </si>
  <si>
    <t>小汴河</t>
  </si>
  <si>
    <t>小汴河清淤整治及水生态修复约8000米</t>
  </si>
  <si>
    <t>治理河道1条，提升村内环境水平，改善群众生产生活设施条件，提升群众生活幸福感</t>
  </si>
  <si>
    <t>小袁庄庄汪塘治理</t>
  </si>
  <si>
    <t>陡张村</t>
  </si>
  <si>
    <t>陡张村小袁庄</t>
  </si>
  <si>
    <t>长150米，宽40米，汪塘清淤治理</t>
  </si>
  <si>
    <t>学田庄汪塘治理</t>
  </si>
  <si>
    <t>王集村</t>
  </si>
  <si>
    <t>王集村学田庄</t>
  </si>
  <si>
    <t>长300米，宽12米，汪塘清淤治理</t>
  </si>
  <si>
    <t>洪场庄汪塘清淤</t>
  </si>
  <si>
    <t>应宅村</t>
  </si>
  <si>
    <t>应宅村洪场庄卞兆永家门前汪塘</t>
  </si>
  <si>
    <t>宽30米，长110米，汪塘清淤治理</t>
  </si>
  <si>
    <t>小仝庄汪塘治理</t>
  </si>
  <si>
    <t>岳场村</t>
  </si>
  <si>
    <t>岳场村小仝庄</t>
  </si>
  <si>
    <t>长200米，宽10米，汪塘清淤治理</t>
  </si>
  <si>
    <t>基础设施类</t>
  </si>
  <si>
    <t>和美乡村配套设施建设</t>
  </si>
  <si>
    <t>大梁村</t>
  </si>
  <si>
    <t>沈石组</t>
  </si>
  <si>
    <t>1、中心路长960米，宽4.5米，6+4厘米沥青路面；李现瑞至石丙政长406米、宽4米，李现瑞至沈朝平长453米、宽4米，梁贤术至沈磊长223米、宽4米，沈玉友至石玉王长406米、宽3米，宋德玲至石德天长428米、宽3米，张梨至沈文举330米、宽3米，石怀明至沈文电草场长660米、宽4米，沈现文至石雷长306米、宽3米，张志永东至环乡路长670米、宽4米，加铺5厘米沥青路面；
2、沈文书至沈玉席断头路长280米、宽4米，张志清西至环乡路长157米、宽4.5米，12厘米厚级配碎石路基，18厘米厚混凝土面板；其他道路硬化约4000平方米；
3、石丙政后1*2*6m、张志清处1*3*6m、金娜东1*4*6m、石雷西1*4*6m、张梨后1*4*6m、石怀岩后1*2*6m、张志永南1*2*6m板桥共7座；
4、直径110污水管网长约2000米及附属设施；
6、庭院经济配套设施约4000米。</t>
  </si>
  <si>
    <t>建设村内道路、污水管网等基础设施，提升村内基础设施水平，改善群众生产生活条件</t>
  </si>
  <si>
    <t>群众参与项目申报、实施过程监督、竣工后项目所在地受益；通过项目实施，改善群众生产生活环境，建设宜居宜业和美乡村</t>
  </si>
  <si>
    <t>官唐村</t>
  </si>
  <si>
    <t>代庄组</t>
  </si>
  <si>
    <t>1、路北：朗朗超市北路长260米，加宽至5米（原路面宽3.5米），6+4厘米沥青路面；代启宴到高学德路长392米、宽3.5米，代甫苗到梁贤平路长525米、宽4米，第一条东西路长538米、宽4米，梁贤平到329长253米、宽4米，梁夫佳到代国刘路长291米、宽4米，代国刘家后路长125米、宽3.5米，加铺5厘米沥青路面；河北路面硬化约582平方米；
2、路南：代甫强东维修约90平方米，代甫强到陈永全路长235米、宽3米，朗朗超市南路长157米、宽3.5米，加铺5厘米沥青路面；
3、1*6*6m板桥2座，1*2*6m板桥2座；其他道路硬化约2624平方；
4、直径110污水管网长约2534米，窨井112个，20立方化粪池6个，6立方生态滤池6个及附属设施；
5、庭院经济配套设施约6800米；
6、高学德至代国胜沟长430米、老庄屋后围沟长635米、泗草运河徐明高速至马佃龙长1100米沟渠疏浚3条。</t>
  </si>
  <si>
    <t>草莓园路</t>
  </si>
  <si>
    <t>河平村</t>
  </si>
  <si>
    <t>草莓园中间东西贯穿</t>
  </si>
  <si>
    <t>长490米，宽3.5米，12厘米厚级配碎石路基，18厘米厚混凝土面板，配套涵桥4座</t>
  </si>
  <si>
    <t>建设道路0.49公里，提升产业配套设施建设水平，改善生产生活条件，方便群众发展生产</t>
  </si>
  <si>
    <t>群众参与项目申报、实施过程监督、竣工后项目所在地受益；通过提升产业配套基础设施建设水平，改善群众生产生活条件，带动群众发展生产</t>
  </si>
  <si>
    <t>孙行庄</t>
  </si>
  <si>
    <t>1、严德路长130米、宽3.5米；军汉东西路长300米、宽3.5米；忠有路长60米、宽3.5米；12厘米厚级配碎石，18厘米厚混凝土面板；
2、其他路面硬化2000平方米；
3、污水管网DN300长2500米，DN110长3000米；直径70厘米砌筑检查井87座，直径31.5厘米高38厘米塑料井93座，9000*3200*3550毫米砖砌化粪池2座，3000*1500*2500毫米生态处理池2座，12立方成品化粪池5座；
4、庭院经济配套设施约7000米；
5、汪塘清淤6个；张桂亮门口汪塘：面积3000平方，张桂台屋后汪塘面积5000平方，孙平门口汪塘面积5000平方，刘外东边汪塘面积2250平方，张宝忠屋后汪塘面积3600平方，朱仕汉屋后汪塘面积1600平方；
6、安全防护设施1000米。</t>
  </si>
  <si>
    <t>赵集村</t>
  </si>
  <si>
    <t>二卢庄</t>
  </si>
  <si>
    <t>1、西侧路北道路1条总长180米，宽4米，12厘米厚级配碎石，18厘米厚混凝土面板；环庄路铺设6+4沥青路面500米；其他道路硬化2000平方；1*2*6m板桥2座；
2、污水管网DN110长3000米；
3、庭院经济配套设施约5000米；
4、汪塘清淤6个；许春宝南汪塘1800平方，卢书全屋后汪塘3000平方，卢灿朋南汪塘3700平方，中心村北侧汪塘800平方，中心村西侧汪塘1000平方，东南汪塘600平；
5、安全防护设施800米。</t>
  </si>
  <si>
    <t>东风村菌菇基地道路</t>
  </si>
  <si>
    <t>东风村</t>
  </si>
  <si>
    <t>东风村菌菇基地</t>
  </si>
  <si>
    <t>南北路长204米、宽6米，东西路三条均长150米、宽5米，12厘米厚级配碎石，18厘米厚混凝土面板</t>
  </si>
  <si>
    <t>建设道路4条约654米，提升产业配套设施建设水平，改善生产生活条件，方便群众发展生产</t>
  </si>
  <si>
    <t>田庄村</t>
  </si>
  <si>
    <t>小郝庄</t>
  </si>
  <si>
    <t>1.104进村主路长度1100米（原路面3.5米两侧各加宽0.5米），整体铺设6+4cm沥青路面；郝庄9组屋后路长335米、宽3.5米，小郝庄路长260米、宽4米，小场路长235米，宽3米，12厘米厚级配碎石路基，18厘米厚混凝土面板；道路加宽200平方米，其他道路硬化约2200平方米；
2.支管网DN110*4500米，沉淀池161个；
3.庭院经济配套设施约4800米；
4.汪塘清淤6处，安全防护设施约870米。</t>
  </si>
  <si>
    <t>新刘村</t>
  </si>
  <si>
    <t>1、刘集中心村东西主干道长955米（修复损毁路面约1361.5平方米）、整体加宽1.5米后铺设5米宽6+4cm沥青路面，入村主干道长575米（修复损毁路面约119平方米）、宽3.5米、铺设6+4cm沥青路面，其他道路硬化约1856平方米；
2、刘集庄、小刘庄污水管网DN300长约2600米，支管网DN110长2600米；50*50厘米砖砌检查井70个、直径125厘米雨污井12个、9170*2740毫米生态化粪池4座；
3、庭院经济配套设施约9500米；
4、汪塘清淤5处，安全防护设施约1079米。</t>
  </si>
  <si>
    <t>沿河村菌菇基地道路</t>
  </si>
  <si>
    <t>沿河村</t>
  </si>
  <si>
    <t>沿河村菌菇基地</t>
  </si>
  <si>
    <t>南北路长126米、宽3米，东西1路长97米、东西2路长51米、东西3路长43米、宽均为5米，12厘米厚级配碎石，18厘米厚混凝土面板</t>
  </si>
  <si>
    <t>建设道路4条约317米，提升产业配套设施建设水平，改善生产生活条件，方便群众发展生产</t>
  </si>
  <si>
    <t>李场及南姚场</t>
  </si>
  <si>
    <t>1、104至大秦路长1717米，宽5米，铺设6+4cm沥青路面；
2、道路硬化约1260平方米；
3、庭院经济配套设施约6000米；
4、汪塘清淤6处，安全防护设施约1830米。</t>
  </si>
  <si>
    <t>建设村内道路等基础设施，提升村内基础设施水平，改善群众生产生活条件</t>
  </si>
  <si>
    <t>丁陈村</t>
  </si>
  <si>
    <t>二陈村</t>
  </si>
  <si>
    <t>1、二陈东路198米长、宽3.5米，12厘米厚级配碎石，18厘米厚混凝土面板；汪塘边路硬化200平方米；其他道路硬化804平方米；
2、污水管网110PVC长约3800米，生态处理池10立方米3个及配套设施；
3、沟塘清淤3处及其他土方约3400方；
4、庭院经济配套设施约3500米；
5、二陈村庄道路加铺沥青约3140.5平方米；
6、安全防护设施约200米。</t>
  </si>
  <si>
    <t>董庄西路</t>
  </si>
  <si>
    <t>霸王村</t>
  </si>
  <si>
    <t>董庄西至后面尹赵路</t>
  </si>
  <si>
    <t>长397米，宽3.5米，12厘米厚级配碎石路基，18厘米厚混凝土面板</t>
  </si>
  <si>
    <t>建设道路0.397公里，提升产业配套设施建设水平，改善生产生活条件，方便群众发展生产</t>
  </si>
  <si>
    <t>大沟路</t>
  </si>
  <si>
    <t>汴河新村</t>
  </si>
  <si>
    <t>小薄西南环乡路至西大沟</t>
  </si>
  <si>
    <t>长233米，宽3.5米，12厘米厚级配碎石路基，18厘米厚混凝土面板</t>
  </si>
  <si>
    <t>建设道路0.233公里，提升产业配套设施建设水平，改善生产生活条件，方便群众发展生产</t>
  </si>
  <si>
    <t>端成路</t>
  </si>
  <si>
    <t>老单组东湖塘至张端成草莓大棚</t>
  </si>
  <si>
    <t>长310米，宽3.5米，12厘米厚级配碎石路基，18厘米厚混凝土面板</t>
  </si>
  <si>
    <t>建设道路0.31公里，提升产业配套设施建设水平，改善生产生活条件，方便群众发展生产</t>
  </si>
  <si>
    <t>蒋王路</t>
  </si>
  <si>
    <t>石梁河村</t>
  </si>
  <si>
    <t>蒋王至藕塘沟</t>
  </si>
  <si>
    <t>长350米，宽3.5米，12厘米厚级配碎石路基，18厘米厚混凝土面板</t>
  </si>
  <si>
    <t>建设道路0.35公里，提升产业配套设施建设水平，改善生产生活条件，方便群众发展生产</t>
  </si>
  <si>
    <t>1、东尹组小湾至庄中路长200米、魏集组魏明元至魏明月路长100米、小胡组贡振满至北湖水泥路长400米、朱圩组围沟路长260米、小尹组小尹西湖路长240米，宽3.5米，老尹组大渠南路长500米、宽4米，12厘米级配碎石，18厘米混凝土面板；
2、庭院经济配套设施约4000米；
3、小梁组庄中西塘、小胡组东南方向前门塘清淤，其他沟渠治理约1000米。</t>
  </si>
  <si>
    <t>项沟草莓种植基地电力设施</t>
  </si>
  <si>
    <t>项沟村</t>
  </si>
  <si>
    <t>仇岗北湖</t>
  </si>
  <si>
    <t>架设200千伏变压器2台，电线杆60根，线路2500米</t>
  </si>
  <si>
    <t>建设供电设施，提升产业配套设施建设水平，改善生产生活条件，方便群众发展生产</t>
  </si>
  <si>
    <t>新庄北路</t>
  </si>
  <si>
    <t>新庄北湖草莓大棚</t>
  </si>
  <si>
    <t>长246米，宽3.5米，12厘米厚级配碎石路基，18厘米厚混凝土面板</t>
  </si>
  <si>
    <t>建设道路0.246公里，提升产业配套设施建设水平，改善生产生活条件，方便群众发展生产</t>
  </si>
  <si>
    <t>渠南中路</t>
  </si>
  <si>
    <t>小魏光伏电站至小魏草莓园至项沟</t>
  </si>
  <si>
    <t>长510米，宽3.5米，12厘米厚级配碎石路基，18厘米厚混凝土面板</t>
  </si>
  <si>
    <t>建设道路0.51公里，提升产业配套设施建设水平，改善生产生活条件，方便群众发展生产</t>
  </si>
  <si>
    <t>戚圩组</t>
  </si>
  <si>
    <t>1、破损路面修复约2750平方米，长约4.33公里、宽4米道路加铺5厘米沥青路面及标识标牌等，其他道路硬化约1640平方；
2、汪塘清淤2处约2.4万立方及边坡整理，安全防护设施约1500米，铺设道路约2400平方；
3、污水管网DN300钢带波纹管约3000米，DE110管网约2105米，50*50厘米窨井100座，三格化粪池20立方米8个，生态处理池6立方米8个；
4、庭院经济配套设施约1500米。</t>
  </si>
  <si>
    <t>武圩园区道路</t>
  </si>
  <si>
    <t>武圩村</t>
  </si>
  <si>
    <t>武圩村产业园区</t>
  </si>
  <si>
    <t>长483米，宽3.5米，12厘米厚级配碎石路基，18厘米厚混凝土面板及附属设施</t>
  </si>
  <si>
    <t>建设道路0.483公里及附属，提升产业配套设施建设水平，改善生产生活条件，方便群众发展生产</t>
  </si>
  <si>
    <t>园区配套设施</t>
  </si>
  <si>
    <t>村部门口</t>
  </si>
  <si>
    <t>1、道路长487米，损毁部分维修，加铺5厘米沥青混凝土路面约4870平方米
2、120米混凝土矩形排水渠，DN300雨水管网长92米，7座φ700砖砌雨水检查井和6座砖砌雨水口680*380</t>
  </si>
  <si>
    <t>建设道路0.487公里及排水设施，提升产业配套设施建设水平，改善生产生活条件，方便群众发展生产</t>
  </si>
  <si>
    <t>1、杨圩柏立甫到杨为中路长195米、孙金为到杨华路长130米、杨华到孙振月路长160米，许斯刚到杨礼修路长100米，朱坤到孙金志路长160米，杨效农到柏立友路长165米，扫把厂到黄玉安路长150米，黄玉洋到黄玉先路长200米，黄海兵至周杨占路长110米，柏奇至周得明路长225米，王传章至蔡奎路长195米，黄崇亮至黄高飞路长150米，黄崇军至刘周路长220米，12厘米级配碎石，18厘米混凝土面板；其他道路硬化约1000平方；
2、污水管网直径300毫米约6947米，管径110毫米支管网约6784米，2*2.5*5米沉淀池16个，60*40厘米窨井353个；
3、庭院经济配套设施约3110米；
4、安全防护设施约1178米；
5、汪塘整治</t>
  </si>
  <si>
    <t>老潼河玫瑰花产业路</t>
  </si>
  <si>
    <t>潼南村</t>
  </si>
  <si>
    <t>小柏桥至农科队闸</t>
  </si>
  <si>
    <t>长900米，宽3米，12厘米厚级配碎石，18厘米厚混凝土面板</t>
  </si>
  <si>
    <t>建设道路0.9公里，提升产业配套设施建设水平，改善生产生活条件，方便群众发展生产</t>
  </si>
  <si>
    <t>老山村</t>
  </si>
  <si>
    <t>老山街及奇石公园</t>
  </si>
  <si>
    <t>1、坝南路长183.5米，宽4米，凤凰山西路长453米，宽4米，水库北西至大坝西环路长400米，宽4米，酒龙坡南水泥路至草莓大棚长120米，宽3.5米，12厘米级配碎石，18厘米混凝土面板；其他道路硬化约340平方；
2、酒龙破至赵贤荣南直径400毫米污水管网约1800米、西赵贤荣至赵小奎东路北直径400毫米污水管网约370米、直径110污水管网约2060米及其他附属设施，牌坊至东侧污水处理厂管道修复及污水站区提升。</t>
  </si>
  <si>
    <t>潼城村</t>
  </si>
  <si>
    <t>黄墩组</t>
  </si>
  <si>
    <t>1、道路加铺沥青约6300平方米；
2、沟塘清淤约14900平方，安全防护设施约1180米；
3、庭院经济配套设施约3150米。</t>
  </si>
  <si>
    <t>王洼东路</t>
  </si>
  <si>
    <t>大周社区</t>
  </si>
  <si>
    <t>王洼高学广家东至滨河大道</t>
  </si>
  <si>
    <t>长248米，宽3米，12厘米厚级配碎石路基，18厘米厚混凝土面板及附属设施</t>
  </si>
  <si>
    <t>建设道路0.248公里，提升产业配套设施建设水平，改善生产生活条件，方便群众发展生产</t>
  </si>
  <si>
    <t>彭黄路</t>
  </si>
  <si>
    <t>黄沟南至彭铺桥头</t>
  </si>
  <si>
    <t>1512米，加宽至6米，18厘米厚基配碎石路基，20厘米厚水稳层，10厘米沥青及附属设施</t>
  </si>
  <si>
    <t>建设道路1.512公里，提升产业配套设施建设水平，改善生产生活条件，方便群众发展生产</t>
  </si>
  <si>
    <t>胡陈圩及胡庄</t>
  </si>
  <si>
    <t>1、梁庄、胡陈圩路、黄庄路、胡庄路等9条路共计5395米加铺沥青；拓宽道路长700米，加宽至6米，18厘米厚基配碎石路基，20厘米厚水稳层，10厘米沥青及附属设施；胡庄及黄庄断头路404米，宽3.5米，12厘米厚级配碎石，18厘米厚混凝土面板；其他道路硬化约1020平方米；          
2、庭院经济配套设施约3750米；
3、DN300钢带波纹管约4536米，DE110管网约2105米，500*500mm砌筑检查井100座，生态污水处理池（3米*6米*2米）3个、（2*4*2）3个以实际测量为准；                
4、胡陈圩西沟527米、胡陈圩中心沟316米、胡陈圩中心汪塘515平方、梁庄沟1048米沟塘清淤4个。</t>
  </si>
  <si>
    <t>农业园区东西路</t>
  </si>
  <si>
    <t>三湾社区</t>
  </si>
  <si>
    <t>大三路至鱼塘东</t>
  </si>
  <si>
    <t>长270米，宽3米，12厘米厚级配碎石路基，18厘米厚混凝土面板及附属设施，1*2*6米，板桥1座</t>
  </si>
  <si>
    <t>建设道路0.27公里，提升产业配套设施建设水平，改善生产生活条件，方便群众发展生产</t>
  </si>
  <si>
    <t>恩来桥头路</t>
  </si>
  <si>
    <t>汴河村</t>
  </si>
  <si>
    <t>北起尤恩来家东侧，南至桥头</t>
  </si>
  <si>
    <t>长165米，宽3.5米，12厘米级配碎石路基，18厘米混凝土面板（大山前草莓棚西侧南北路）</t>
  </si>
  <si>
    <t>建设道路0.165公里，提升产业配套设施建设水平，改善生产生活条件，方便群众发展生产</t>
  </si>
  <si>
    <t>大山新桥路</t>
  </si>
  <si>
    <t>东起大山新桥，西至二山南湖三岔路口</t>
  </si>
  <si>
    <t>长320米，宽3.5米，12厘米级配碎石路基，18厘米混凝土面板</t>
  </si>
  <si>
    <t>建设道路0.32公里，提升产业配套设施建设水平，改善生产生活条件，方便群众发展生产</t>
  </si>
  <si>
    <t>彩宏大棚路</t>
  </si>
  <si>
    <t>西起二山南湖南北路，东至孙彩宏大棚头</t>
  </si>
  <si>
    <t>长174米，宽3.5米，12厘米级配碎石路基，18厘米混凝土面板</t>
  </si>
  <si>
    <t>建设道路0.174公里，提升产业配套设施建设水平，改善生产生活条件，方便群众发展生产</t>
  </si>
  <si>
    <t>明健路</t>
  </si>
  <si>
    <t>东起孙德明家，南至汴河河堤，西至孙健大棚</t>
  </si>
  <si>
    <t>长563米，宽3.5米，12厘米级配碎石路基，18厘米混凝土面板</t>
  </si>
  <si>
    <t>建设道路0.563公里，提升产业配套设施建设水平，改善生产生活条件，方便群众发展生产</t>
  </si>
  <si>
    <t>国光大棚路</t>
  </si>
  <si>
    <t>东起刘国马家大棚，西至许光宇家大棚</t>
  </si>
  <si>
    <t>长240米，宽3.5米，12厘米级配碎石路基，18厘米混凝土面板</t>
  </si>
  <si>
    <t>建设道路0.24公里，提升产业配套设施建设水平，改善生产生活条件，方便群众发展生产</t>
  </si>
  <si>
    <t>张庄组</t>
  </si>
  <si>
    <t>1、灰山路长1653米，宽4米，6+4cm沥青路面；其他道路硬化2670平方；
2、直径400毫米污水管网2860米，110毫米管网1980米，砖砌雨水井186座；
3、安全防护设施1060米；
4、庭院经济配套设施约2360米；
5、沟塘清淤5处。</t>
  </si>
  <si>
    <t>长沟产业园土地所北路</t>
  </si>
  <si>
    <t>长沟村</t>
  </si>
  <si>
    <t>土地所北南北路至303省道</t>
  </si>
  <si>
    <t>长535米，部分道路损毁修复，铺设6+4cm沥青混凝土约4300平方米</t>
  </si>
  <si>
    <t>建设道路0.535公里，提升产业配套设施建设水平，改善生产生活条件，方便群众发展生产</t>
  </si>
  <si>
    <t>长沟产业园卫生院西路</t>
  </si>
  <si>
    <t>卫生院西南北路至303省道</t>
  </si>
  <si>
    <t>长560米，部分道路损毁修复，铺设6+4cm沥青混凝土约4500平方米</t>
  </si>
  <si>
    <t>建设道路0.56公里，提升产业配套设施建设水平，改善生产生活条件，方便群众发展生产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</si>
</sst>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" fillId="0" borderId="0">
      <protection locked="0"/>
    </xf>
    <xf numFmtId="0" fontId="2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54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 applyProtection="1">
      <alignment horizontal="center" vertical="center" wrapText="1"/>
    </xf>
    <xf numFmtId="176" fontId="4" fillId="0" borderId="1" xfId="5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4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4 2" xfId="51"/>
    <cellStyle name="常规_Sheet2" xfId="52"/>
    <cellStyle name="常规 2 2" xfId="53"/>
    <cellStyle name="常规 2" xfId="54"/>
    <cellStyle name="常规 3" xfId="55"/>
    <cellStyle name="常规 14 2" xfId="56"/>
    <cellStyle name="常规 8 2 2" xfId="57"/>
    <cellStyle name="常规 5 3" xfId="58"/>
    <cellStyle name="常规 4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130433</xdr:colOff>
      <xdr:row>67</xdr:row>
      <xdr:rowOff>0</xdr:rowOff>
    </xdr:from>
    <xdr:to>
      <xdr:col>15</xdr:col>
      <xdr:colOff>145255</xdr:colOff>
      <xdr:row>67</xdr:row>
      <xdr:rowOff>609600</xdr:rowOff>
    </xdr:to>
    <xdr:sp>
      <xdr:nvSpPr>
        <xdr:cNvPr id="2" name=" "/>
        <xdr:cNvSpPr txBox="1"/>
      </xdr:nvSpPr>
      <xdr:spPr>
        <a:xfrm>
          <a:off x="13817600" y="545369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67</xdr:row>
      <xdr:rowOff>0</xdr:rowOff>
    </xdr:from>
    <xdr:to>
      <xdr:col>15</xdr:col>
      <xdr:colOff>143331</xdr:colOff>
      <xdr:row>67</xdr:row>
      <xdr:rowOff>609600</xdr:rowOff>
    </xdr:to>
    <xdr:sp>
      <xdr:nvSpPr>
        <xdr:cNvPr id="3" name=" "/>
        <xdr:cNvSpPr txBox="1"/>
      </xdr:nvSpPr>
      <xdr:spPr>
        <a:xfrm>
          <a:off x="13817600" y="545369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70</xdr:row>
      <xdr:rowOff>0</xdr:rowOff>
    </xdr:from>
    <xdr:to>
      <xdr:col>15</xdr:col>
      <xdr:colOff>145255</xdr:colOff>
      <xdr:row>70</xdr:row>
      <xdr:rowOff>609600</xdr:rowOff>
    </xdr:to>
    <xdr:sp>
      <xdr:nvSpPr>
        <xdr:cNvPr id="4" name=" "/>
        <xdr:cNvSpPr txBox="1"/>
      </xdr:nvSpPr>
      <xdr:spPr>
        <a:xfrm>
          <a:off x="13817600" y="572801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70</xdr:row>
      <xdr:rowOff>0</xdr:rowOff>
    </xdr:from>
    <xdr:to>
      <xdr:col>15</xdr:col>
      <xdr:colOff>143331</xdr:colOff>
      <xdr:row>70</xdr:row>
      <xdr:rowOff>609600</xdr:rowOff>
    </xdr:to>
    <xdr:sp>
      <xdr:nvSpPr>
        <xdr:cNvPr id="5" name=" "/>
        <xdr:cNvSpPr txBox="1"/>
      </xdr:nvSpPr>
      <xdr:spPr>
        <a:xfrm>
          <a:off x="13817600" y="572801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71</xdr:row>
      <xdr:rowOff>0</xdr:rowOff>
    </xdr:from>
    <xdr:to>
      <xdr:col>15</xdr:col>
      <xdr:colOff>145255</xdr:colOff>
      <xdr:row>71</xdr:row>
      <xdr:rowOff>609600</xdr:rowOff>
    </xdr:to>
    <xdr:sp>
      <xdr:nvSpPr>
        <xdr:cNvPr id="6" name=" "/>
        <xdr:cNvSpPr txBox="1"/>
      </xdr:nvSpPr>
      <xdr:spPr>
        <a:xfrm>
          <a:off x="13817600" y="578897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71</xdr:row>
      <xdr:rowOff>0</xdr:rowOff>
    </xdr:from>
    <xdr:to>
      <xdr:col>15</xdr:col>
      <xdr:colOff>143331</xdr:colOff>
      <xdr:row>71</xdr:row>
      <xdr:rowOff>609600</xdr:rowOff>
    </xdr:to>
    <xdr:sp>
      <xdr:nvSpPr>
        <xdr:cNvPr id="7" name=" "/>
        <xdr:cNvSpPr txBox="1"/>
      </xdr:nvSpPr>
      <xdr:spPr>
        <a:xfrm>
          <a:off x="13817600" y="578897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72</xdr:row>
      <xdr:rowOff>0</xdr:rowOff>
    </xdr:from>
    <xdr:to>
      <xdr:col>15</xdr:col>
      <xdr:colOff>145255</xdr:colOff>
      <xdr:row>72</xdr:row>
      <xdr:rowOff>609600</xdr:rowOff>
    </xdr:to>
    <xdr:sp>
      <xdr:nvSpPr>
        <xdr:cNvPr id="8" name=" "/>
        <xdr:cNvSpPr txBox="1"/>
      </xdr:nvSpPr>
      <xdr:spPr>
        <a:xfrm>
          <a:off x="13817600" y="584993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72</xdr:row>
      <xdr:rowOff>0</xdr:rowOff>
    </xdr:from>
    <xdr:to>
      <xdr:col>15</xdr:col>
      <xdr:colOff>143331</xdr:colOff>
      <xdr:row>72</xdr:row>
      <xdr:rowOff>609600</xdr:rowOff>
    </xdr:to>
    <xdr:sp>
      <xdr:nvSpPr>
        <xdr:cNvPr id="9" name=" "/>
        <xdr:cNvSpPr txBox="1"/>
      </xdr:nvSpPr>
      <xdr:spPr>
        <a:xfrm>
          <a:off x="13817600" y="584993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73</xdr:row>
      <xdr:rowOff>0</xdr:rowOff>
    </xdr:from>
    <xdr:to>
      <xdr:col>15</xdr:col>
      <xdr:colOff>145255</xdr:colOff>
      <xdr:row>73</xdr:row>
      <xdr:rowOff>609600</xdr:rowOff>
    </xdr:to>
    <xdr:sp>
      <xdr:nvSpPr>
        <xdr:cNvPr id="10" name=" "/>
        <xdr:cNvSpPr txBox="1"/>
      </xdr:nvSpPr>
      <xdr:spPr>
        <a:xfrm>
          <a:off x="13817600" y="591089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73</xdr:row>
      <xdr:rowOff>0</xdr:rowOff>
    </xdr:from>
    <xdr:to>
      <xdr:col>15</xdr:col>
      <xdr:colOff>143331</xdr:colOff>
      <xdr:row>73</xdr:row>
      <xdr:rowOff>609600</xdr:rowOff>
    </xdr:to>
    <xdr:sp>
      <xdr:nvSpPr>
        <xdr:cNvPr id="11" name=" "/>
        <xdr:cNvSpPr txBox="1"/>
      </xdr:nvSpPr>
      <xdr:spPr>
        <a:xfrm>
          <a:off x="13817600" y="591089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76</xdr:row>
      <xdr:rowOff>0</xdr:rowOff>
    </xdr:from>
    <xdr:to>
      <xdr:col>15</xdr:col>
      <xdr:colOff>145255</xdr:colOff>
      <xdr:row>76</xdr:row>
      <xdr:rowOff>609600</xdr:rowOff>
    </xdr:to>
    <xdr:sp>
      <xdr:nvSpPr>
        <xdr:cNvPr id="12" name=" "/>
        <xdr:cNvSpPr txBox="1"/>
      </xdr:nvSpPr>
      <xdr:spPr>
        <a:xfrm>
          <a:off x="13817600" y="616997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76</xdr:row>
      <xdr:rowOff>0</xdr:rowOff>
    </xdr:from>
    <xdr:to>
      <xdr:col>15</xdr:col>
      <xdr:colOff>143331</xdr:colOff>
      <xdr:row>76</xdr:row>
      <xdr:rowOff>609600</xdr:rowOff>
    </xdr:to>
    <xdr:sp>
      <xdr:nvSpPr>
        <xdr:cNvPr id="13" name=" "/>
        <xdr:cNvSpPr txBox="1"/>
      </xdr:nvSpPr>
      <xdr:spPr>
        <a:xfrm>
          <a:off x="13817600" y="616997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77</xdr:row>
      <xdr:rowOff>0</xdr:rowOff>
    </xdr:from>
    <xdr:to>
      <xdr:col>15</xdr:col>
      <xdr:colOff>145255</xdr:colOff>
      <xdr:row>77</xdr:row>
      <xdr:rowOff>609600</xdr:rowOff>
    </xdr:to>
    <xdr:sp>
      <xdr:nvSpPr>
        <xdr:cNvPr id="14" name=" "/>
        <xdr:cNvSpPr txBox="1"/>
      </xdr:nvSpPr>
      <xdr:spPr>
        <a:xfrm>
          <a:off x="13817600" y="623093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77</xdr:row>
      <xdr:rowOff>0</xdr:rowOff>
    </xdr:from>
    <xdr:to>
      <xdr:col>15</xdr:col>
      <xdr:colOff>143331</xdr:colOff>
      <xdr:row>77</xdr:row>
      <xdr:rowOff>609600</xdr:rowOff>
    </xdr:to>
    <xdr:sp>
      <xdr:nvSpPr>
        <xdr:cNvPr id="15" name=" "/>
        <xdr:cNvSpPr txBox="1"/>
      </xdr:nvSpPr>
      <xdr:spPr>
        <a:xfrm>
          <a:off x="13817600" y="623093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89</xdr:row>
      <xdr:rowOff>0</xdr:rowOff>
    </xdr:from>
    <xdr:to>
      <xdr:col>15</xdr:col>
      <xdr:colOff>145255</xdr:colOff>
      <xdr:row>89</xdr:row>
      <xdr:rowOff>609600</xdr:rowOff>
    </xdr:to>
    <xdr:sp>
      <xdr:nvSpPr>
        <xdr:cNvPr id="16" name=" "/>
        <xdr:cNvSpPr txBox="1"/>
      </xdr:nvSpPr>
      <xdr:spPr>
        <a:xfrm>
          <a:off x="13817600" y="748061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89</xdr:row>
      <xdr:rowOff>0</xdr:rowOff>
    </xdr:from>
    <xdr:to>
      <xdr:col>15</xdr:col>
      <xdr:colOff>143331</xdr:colOff>
      <xdr:row>89</xdr:row>
      <xdr:rowOff>609600</xdr:rowOff>
    </xdr:to>
    <xdr:sp>
      <xdr:nvSpPr>
        <xdr:cNvPr id="17" name=" "/>
        <xdr:cNvSpPr txBox="1"/>
      </xdr:nvSpPr>
      <xdr:spPr>
        <a:xfrm>
          <a:off x="13817600" y="748061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90</xdr:row>
      <xdr:rowOff>0</xdr:rowOff>
    </xdr:from>
    <xdr:to>
      <xdr:col>15</xdr:col>
      <xdr:colOff>145255</xdr:colOff>
      <xdr:row>90</xdr:row>
      <xdr:rowOff>609600</xdr:rowOff>
    </xdr:to>
    <xdr:sp>
      <xdr:nvSpPr>
        <xdr:cNvPr id="18" name=" "/>
        <xdr:cNvSpPr txBox="1"/>
      </xdr:nvSpPr>
      <xdr:spPr>
        <a:xfrm>
          <a:off x="13817600" y="754157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90</xdr:row>
      <xdr:rowOff>0</xdr:rowOff>
    </xdr:from>
    <xdr:to>
      <xdr:col>15</xdr:col>
      <xdr:colOff>143331</xdr:colOff>
      <xdr:row>90</xdr:row>
      <xdr:rowOff>609600</xdr:rowOff>
    </xdr:to>
    <xdr:sp>
      <xdr:nvSpPr>
        <xdr:cNvPr id="19" name=" "/>
        <xdr:cNvSpPr txBox="1"/>
      </xdr:nvSpPr>
      <xdr:spPr>
        <a:xfrm>
          <a:off x="13817600" y="754157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91</xdr:row>
      <xdr:rowOff>0</xdr:rowOff>
    </xdr:from>
    <xdr:to>
      <xdr:col>15</xdr:col>
      <xdr:colOff>145255</xdr:colOff>
      <xdr:row>91</xdr:row>
      <xdr:rowOff>609600</xdr:rowOff>
    </xdr:to>
    <xdr:sp>
      <xdr:nvSpPr>
        <xdr:cNvPr id="20" name=" "/>
        <xdr:cNvSpPr txBox="1"/>
      </xdr:nvSpPr>
      <xdr:spPr>
        <a:xfrm>
          <a:off x="13817600" y="760253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91</xdr:row>
      <xdr:rowOff>0</xdr:rowOff>
    </xdr:from>
    <xdr:to>
      <xdr:col>15</xdr:col>
      <xdr:colOff>143331</xdr:colOff>
      <xdr:row>91</xdr:row>
      <xdr:rowOff>609600</xdr:rowOff>
    </xdr:to>
    <xdr:sp>
      <xdr:nvSpPr>
        <xdr:cNvPr id="21" name=" "/>
        <xdr:cNvSpPr txBox="1"/>
      </xdr:nvSpPr>
      <xdr:spPr>
        <a:xfrm>
          <a:off x="13817600" y="760253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92</xdr:row>
      <xdr:rowOff>0</xdr:rowOff>
    </xdr:from>
    <xdr:to>
      <xdr:col>15</xdr:col>
      <xdr:colOff>145255</xdr:colOff>
      <xdr:row>92</xdr:row>
      <xdr:rowOff>609600</xdr:rowOff>
    </xdr:to>
    <xdr:sp>
      <xdr:nvSpPr>
        <xdr:cNvPr id="22" name=" "/>
        <xdr:cNvSpPr txBox="1"/>
      </xdr:nvSpPr>
      <xdr:spPr>
        <a:xfrm>
          <a:off x="13817600" y="766349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92</xdr:row>
      <xdr:rowOff>0</xdr:rowOff>
    </xdr:from>
    <xdr:to>
      <xdr:col>15</xdr:col>
      <xdr:colOff>143331</xdr:colOff>
      <xdr:row>92</xdr:row>
      <xdr:rowOff>609600</xdr:rowOff>
    </xdr:to>
    <xdr:sp>
      <xdr:nvSpPr>
        <xdr:cNvPr id="23" name=" "/>
        <xdr:cNvSpPr txBox="1"/>
      </xdr:nvSpPr>
      <xdr:spPr>
        <a:xfrm>
          <a:off x="13817600" y="766349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93</xdr:row>
      <xdr:rowOff>0</xdr:rowOff>
    </xdr:from>
    <xdr:to>
      <xdr:col>15</xdr:col>
      <xdr:colOff>145255</xdr:colOff>
      <xdr:row>93</xdr:row>
      <xdr:rowOff>609600</xdr:rowOff>
    </xdr:to>
    <xdr:sp>
      <xdr:nvSpPr>
        <xdr:cNvPr id="24" name=" "/>
        <xdr:cNvSpPr txBox="1"/>
      </xdr:nvSpPr>
      <xdr:spPr>
        <a:xfrm>
          <a:off x="13817600" y="772445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93</xdr:row>
      <xdr:rowOff>0</xdr:rowOff>
    </xdr:from>
    <xdr:to>
      <xdr:col>15</xdr:col>
      <xdr:colOff>143331</xdr:colOff>
      <xdr:row>93</xdr:row>
      <xdr:rowOff>609600</xdr:rowOff>
    </xdr:to>
    <xdr:sp>
      <xdr:nvSpPr>
        <xdr:cNvPr id="25" name=" "/>
        <xdr:cNvSpPr txBox="1"/>
      </xdr:nvSpPr>
      <xdr:spPr>
        <a:xfrm>
          <a:off x="13817600" y="772445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86</xdr:row>
      <xdr:rowOff>0</xdr:rowOff>
    </xdr:from>
    <xdr:to>
      <xdr:col>15</xdr:col>
      <xdr:colOff>145255</xdr:colOff>
      <xdr:row>86</xdr:row>
      <xdr:rowOff>609600</xdr:rowOff>
    </xdr:to>
    <xdr:sp>
      <xdr:nvSpPr>
        <xdr:cNvPr id="26" name=" "/>
        <xdr:cNvSpPr txBox="1"/>
      </xdr:nvSpPr>
      <xdr:spPr>
        <a:xfrm>
          <a:off x="13817600" y="714533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86</xdr:row>
      <xdr:rowOff>0</xdr:rowOff>
    </xdr:from>
    <xdr:to>
      <xdr:col>15</xdr:col>
      <xdr:colOff>143331</xdr:colOff>
      <xdr:row>86</xdr:row>
      <xdr:rowOff>609600</xdr:rowOff>
    </xdr:to>
    <xdr:sp>
      <xdr:nvSpPr>
        <xdr:cNvPr id="27" name=" "/>
        <xdr:cNvSpPr txBox="1"/>
      </xdr:nvSpPr>
      <xdr:spPr>
        <a:xfrm>
          <a:off x="13817600" y="714533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82</xdr:row>
      <xdr:rowOff>0</xdr:rowOff>
    </xdr:from>
    <xdr:to>
      <xdr:col>15</xdr:col>
      <xdr:colOff>145255</xdr:colOff>
      <xdr:row>82</xdr:row>
      <xdr:rowOff>609600</xdr:rowOff>
    </xdr:to>
    <xdr:sp>
      <xdr:nvSpPr>
        <xdr:cNvPr id="28" name=" "/>
        <xdr:cNvSpPr txBox="1"/>
      </xdr:nvSpPr>
      <xdr:spPr>
        <a:xfrm>
          <a:off x="13817600" y="681005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82</xdr:row>
      <xdr:rowOff>0</xdr:rowOff>
    </xdr:from>
    <xdr:to>
      <xdr:col>15</xdr:col>
      <xdr:colOff>143331</xdr:colOff>
      <xdr:row>82</xdr:row>
      <xdr:rowOff>609600</xdr:rowOff>
    </xdr:to>
    <xdr:sp>
      <xdr:nvSpPr>
        <xdr:cNvPr id="29" name=" "/>
        <xdr:cNvSpPr txBox="1"/>
      </xdr:nvSpPr>
      <xdr:spPr>
        <a:xfrm>
          <a:off x="13817600" y="681005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85</xdr:row>
      <xdr:rowOff>0</xdr:rowOff>
    </xdr:from>
    <xdr:to>
      <xdr:col>15</xdr:col>
      <xdr:colOff>145255</xdr:colOff>
      <xdr:row>85</xdr:row>
      <xdr:rowOff>609600</xdr:rowOff>
    </xdr:to>
    <xdr:sp>
      <xdr:nvSpPr>
        <xdr:cNvPr id="30" name=" "/>
        <xdr:cNvSpPr txBox="1"/>
      </xdr:nvSpPr>
      <xdr:spPr>
        <a:xfrm>
          <a:off x="13817600" y="708437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85</xdr:row>
      <xdr:rowOff>0</xdr:rowOff>
    </xdr:from>
    <xdr:to>
      <xdr:col>15</xdr:col>
      <xdr:colOff>143331</xdr:colOff>
      <xdr:row>85</xdr:row>
      <xdr:rowOff>609600</xdr:rowOff>
    </xdr:to>
    <xdr:sp>
      <xdr:nvSpPr>
        <xdr:cNvPr id="31" name=" "/>
        <xdr:cNvSpPr txBox="1"/>
      </xdr:nvSpPr>
      <xdr:spPr>
        <a:xfrm>
          <a:off x="13817600" y="708437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88</xdr:row>
      <xdr:rowOff>0</xdr:rowOff>
    </xdr:from>
    <xdr:to>
      <xdr:col>15</xdr:col>
      <xdr:colOff>145255</xdr:colOff>
      <xdr:row>88</xdr:row>
      <xdr:rowOff>609600</xdr:rowOff>
    </xdr:to>
    <xdr:sp>
      <xdr:nvSpPr>
        <xdr:cNvPr id="32" name=" "/>
        <xdr:cNvSpPr txBox="1"/>
      </xdr:nvSpPr>
      <xdr:spPr>
        <a:xfrm>
          <a:off x="13817600" y="741965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88</xdr:row>
      <xdr:rowOff>0</xdr:rowOff>
    </xdr:from>
    <xdr:to>
      <xdr:col>15</xdr:col>
      <xdr:colOff>143331</xdr:colOff>
      <xdr:row>88</xdr:row>
      <xdr:rowOff>609600</xdr:rowOff>
    </xdr:to>
    <xdr:sp>
      <xdr:nvSpPr>
        <xdr:cNvPr id="33" name=" "/>
        <xdr:cNvSpPr txBox="1"/>
      </xdr:nvSpPr>
      <xdr:spPr>
        <a:xfrm>
          <a:off x="13817600" y="741965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61</xdr:row>
      <xdr:rowOff>0</xdr:rowOff>
    </xdr:from>
    <xdr:to>
      <xdr:col>15</xdr:col>
      <xdr:colOff>145255</xdr:colOff>
      <xdr:row>61</xdr:row>
      <xdr:rowOff>609600</xdr:rowOff>
    </xdr:to>
    <xdr:sp>
      <xdr:nvSpPr>
        <xdr:cNvPr id="34" name=" "/>
        <xdr:cNvSpPr txBox="1"/>
      </xdr:nvSpPr>
      <xdr:spPr>
        <a:xfrm>
          <a:off x="13817600" y="461549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61</xdr:row>
      <xdr:rowOff>0</xdr:rowOff>
    </xdr:from>
    <xdr:to>
      <xdr:col>15</xdr:col>
      <xdr:colOff>143331</xdr:colOff>
      <xdr:row>61</xdr:row>
      <xdr:rowOff>609600</xdr:rowOff>
    </xdr:to>
    <xdr:sp>
      <xdr:nvSpPr>
        <xdr:cNvPr id="35" name=" "/>
        <xdr:cNvSpPr txBox="1"/>
      </xdr:nvSpPr>
      <xdr:spPr>
        <a:xfrm>
          <a:off x="13817600" y="461549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95</xdr:row>
      <xdr:rowOff>0</xdr:rowOff>
    </xdr:from>
    <xdr:to>
      <xdr:col>15</xdr:col>
      <xdr:colOff>145255</xdr:colOff>
      <xdr:row>95</xdr:row>
      <xdr:rowOff>609600</xdr:rowOff>
    </xdr:to>
    <xdr:sp>
      <xdr:nvSpPr>
        <xdr:cNvPr id="36" name=" "/>
        <xdr:cNvSpPr txBox="1"/>
      </xdr:nvSpPr>
      <xdr:spPr>
        <a:xfrm>
          <a:off x="13817600" y="789209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95</xdr:row>
      <xdr:rowOff>0</xdr:rowOff>
    </xdr:from>
    <xdr:to>
      <xdr:col>15</xdr:col>
      <xdr:colOff>143331</xdr:colOff>
      <xdr:row>95</xdr:row>
      <xdr:rowOff>609600</xdr:rowOff>
    </xdr:to>
    <xdr:sp>
      <xdr:nvSpPr>
        <xdr:cNvPr id="37" name=" "/>
        <xdr:cNvSpPr txBox="1"/>
      </xdr:nvSpPr>
      <xdr:spPr>
        <a:xfrm>
          <a:off x="13817600" y="789209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96</xdr:row>
      <xdr:rowOff>0</xdr:rowOff>
    </xdr:from>
    <xdr:to>
      <xdr:col>15</xdr:col>
      <xdr:colOff>145255</xdr:colOff>
      <xdr:row>96</xdr:row>
      <xdr:rowOff>609600</xdr:rowOff>
    </xdr:to>
    <xdr:sp>
      <xdr:nvSpPr>
        <xdr:cNvPr id="38" name=" "/>
        <xdr:cNvSpPr txBox="1"/>
      </xdr:nvSpPr>
      <xdr:spPr>
        <a:xfrm>
          <a:off x="13817600" y="795305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96</xdr:row>
      <xdr:rowOff>0</xdr:rowOff>
    </xdr:from>
    <xdr:to>
      <xdr:col>15</xdr:col>
      <xdr:colOff>143331</xdr:colOff>
      <xdr:row>96</xdr:row>
      <xdr:rowOff>609600</xdr:rowOff>
    </xdr:to>
    <xdr:sp>
      <xdr:nvSpPr>
        <xdr:cNvPr id="39" name=" "/>
        <xdr:cNvSpPr txBox="1"/>
      </xdr:nvSpPr>
      <xdr:spPr>
        <a:xfrm>
          <a:off x="13817600" y="795305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79</xdr:row>
      <xdr:rowOff>0</xdr:rowOff>
    </xdr:from>
    <xdr:to>
      <xdr:col>15</xdr:col>
      <xdr:colOff>145255</xdr:colOff>
      <xdr:row>79</xdr:row>
      <xdr:rowOff>609600</xdr:rowOff>
    </xdr:to>
    <xdr:sp>
      <xdr:nvSpPr>
        <xdr:cNvPr id="40" name=" "/>
        <xdr:cNvSpPr txBox="1"/>
      </xdr:nvSpPr>
      <xdr:spPr>
        <a:xfrm>
          <a:off x="13817600" y="64290575"/>
          <a:ext cx="14605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79</xdr:row>
      <xdr:rowOff>0</xdr:rowOff>
    </xdr:from>
    <xdr:to>
      <xdr:col>15</xdr:col>
      <xdr:colOff>143331</xdr:colOff>
      <xdr:row>79</xdr:row>
      <xdr:rowOff>609600</xdr:rowOff>
    </xdr:to>
    <xdr:sp>
      <xdr:nvSpPr>
        <xdr:cNvPr id="41" name=" "/>
        <xdr:cNvSpPr txBox="1"/>
      </xdr:nvSpPr>
      <xdr:spPr>
        <a:xfrm>
          <a:off x="13817600" y="64290575"/>
          <a:ext cx="12700" cy="6096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80</xdr:row>
      <xdr:rowOff>0</xdr:rowOff>
    </xdr:from>
    <xdr:to>
      <xdr:col>15</xdr:col>
      <xdr:colOff>145255</xdr:colOff>
      <xdr:row>80</xdr:row>
      <xdr:rowOff>762000</xdr:rowOff>
    </xdr:to>
    <xdr:sp>
      <xdr:nvSpPr>
        <xdr:cNvPr id="42" name=" "/>
        <xdr:cNvSpPr txBox="1"/>
      </xdr:nvSpPr>
      <xdr:spPr>
        <a:xfrm>
          <a:off x="13817600" y="64900175"/>
          <a:ext cx="14605" cy="762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80</xdr:row>
      <xdr:rowOff>0</xdr:rowOff>
    </xdr:from>
    <xdr:to>
      <xdr:col>15</xdr:col>
      <xdr:colOff>143331</xdr:colOff>
      <xdr:row>80</xdr:row>
      <xdr:rowOff>762000</xdr:rowOff>
    </xdr:to>
    <xdr:sp>
      <xdr:nvSpPr>
        <xdr:cNvPr id="43" name=" "/>
        <xdr:cNvSpPr txBox="1"/>
      </xdr:nvSpPr>
      <xdr:spPr>
        <a:xfrm>
          <a:off x="13817600" y="64900175"/>
          <a:ext cx="12700" cy="762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7"/>
  <sheetViews>
    <sheetView tabSelected="1" view="pageBreakPreview" zoomScale="85" zoomScaleNormal="80" workbookViewId="0">
      <pane ySplit="4" topLeftCell="A5" activePane="bottomLeft" state="frozen"/>
      <selection/>
      <selection pane="bottomLeft" activeCell="A1" sqref="A1:T1"/>
    </sheetView>
  </sheetViews>
  <sheetFormatPr defaultColWidth="9" defaultRowHeight="13.5"/>
  <cols>
    <col min="1" max="1" width="4.88333333333333" style="1" customWidth="1"/>
    <col min="2" max="2" width="7.44166666666667" style="1" customWidth="1"/>
    <col min="3" max="3" width="5.66666666666667" style="1" customWidth="1"/>
    <col min="4" max="4" width="10.75" style="1" customWidth="1"/>
    <col min="5" max="5" width="6.75" style="1" customWidth="1"/>
    <col min="6" max="6" width="6.13333333333333" style="1" customWidth="1"/>
    <col min="7" max="8" width="6.63333333333333" style="1" customWidth="1"/>
    <col min="9" max="9" width="13.5166666666667" style="1" customWidth="1"/>
    <col min="10" max="10" width="37.375" style="1" customWidth="1"/>
    <col min="11" max="14" width="11.625" style="8" customWidth="1"/>
    <col min="15" max="15" width="27.3416666666667" style="1" customWidth="1"/>
    <col min="16" max="16" width="30.6333333333333" style="1" customWidth="1"/>
    <col min="17" max="17" width="5.75" style="1" customWidth="1"/>
    <col min="18" max="18" width="6.63333333333333" style="1" customWidth="1"/>
    <col min="19" max="19" width="12.3333333333333" style="9" customWidth="1"/>
    <col min="20" max="20" width="4.88333333333333" style="1" customWidth="1"/>
    <col min="21" max="16384" width="9" style="1"/>
  </cols>
  <sheetData>
    <row r="1" s="1" customFormat="1" ht="27" spans="1:2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9"/>
      <c r="L1" s="19"/>
      <c r="M1" s="19"/>
      <c r="N1" s="19"/>
      <c r="O1" s="10"/>
      <c r="P1" s="10"/>
      <c r="Q1" s="10"/>
      <c r="R1" s="10"/>
      <c r="S1" s="10"/>
      <c r="T1" s="10"/>
    </row>
    <row r="2" s="2" customFormat="1" ht="28.5" customHeight="1" spans="1:2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/>
      <c r="I2" s="11"/>
      <c r="J2" s="11" t="s">
        <v>8</v>
      </c>
      <c r="K2" s="20" t="s">
        <v>9</v>
      </c>
      <c r="L2" s="20" t="s">
        <v>10</v>
      </c>
      <c r="M2" s="20"/>
      <c r="N2" s="20"/>
      <c r="O2" s="11" t="s">
        <v>11</v>
      </c>
      <c r="P2" s="11" t="s">
        <v>12</v>
      </c>
      <c r="Q2" s="11" t="s">
        <v>13</v>
      </c>
      <c r="R2" s="11"/>
      <c r="S2" s="30" t="s">
        <v>14</v>
      </c>
      <c r="T2" s="11" t="s">
        <v>15</v>
      </c>
    </row>
    <row r="3" s="2" customFormat="1" ht="28.5" spans="1:20">
      <c r="A3" s="11"/>
      <c r="B3" s="11"/>
      <c r="C3" s="11"/>
      <c r="D3" s="11"/>
      <c r="E3" s="11"/>
      <c r="F3" s="11"/>
      <c r="G3" s="11" t="s">
        <v>16</v>
      </c>
      <c r="H3" s="11" t="s">
        <v>17</v>
      </c>
      <c r="I3" s="11" t="s">
        <v>18</v>
      </c>
      <c r="J3" s="11"/>
      <c r="K3" s="20"/>
      <c r="L3" s="20" t="s">
        <v>19</v>
      </c>
      <c r="M3" s="20" t="s">
        <v>20</v>
      </c>
      <c r="N3" s="20" t="s">
        <v>21</v>
      </c>
      <c r="O3" s="11"/>
      <c r="P3" s="11"/>
      <c r="Q3" s="11" t="s">
        <v>22</v>
      </c>
      <c r="R3" s="11" t="s">
        <v>23</v>
      </c>
      <c r="S3" s="30"/>
      <c r="T3" s="11"/>
    </row>
    <row r="4" s="2" customFormat="1" ht="14.25" spans="1:20">
      <c r="A4" s="11"/>
      <c r="B4" s="11"/>
      <c r="C4" s="11"/>
      <c r="D4" s="11"/>
      <c r="E4" s="11"/>
      <c r="F4" s="11"/>
      <c r="G4" s="11"/>
      <c r="H4" s="11"/>
      <c r="I4" s="11"/>
      <c r="J4" s="11"/>
      <c r="K4" s="20">
        <f>SUM(K5:K97)</f>
        <v>77860.7</v>
      </c>
      <c r="L4" s="20">
        <f>SUM(L5:L97)</f>
        <v>45861.3</v>
      </c>
      <c r="M4" s="20">
        <f>SUM(M5:M97)</f>
        <v>31999.4</v>
      </c>
      <c r="N4" s="20">
        <f>SUM(N5:N97)</f>
        <v>77860.7</v>
      </c>
      <c r="O4" s="11"/>
      <c r="P4" s="11"/>
      <c r="Q4" s="11"/>
      <c r="R4" s="11"/>
      <c r="S4" s="30"/>
      <c r="T4" s="11"/>
    </row>
    <row r="5" s="3" customFormat="1" ht="62" customHeight="1" spans="1:20">
      <c r="A5" s="12">
        <v>1</v>
      </c>
      <c r="B5" s="13" t="s">
        <v>24</v>
      </c>
      <c r="C5" s="13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30</v>
      </c>
      <c r="I5" s="13" t="s">
        <v>30</v>
      </c>
      <c r="J5" s="13" t="s">
        <v>31</v>
      </c>
      <c r="K5" s="21">
        <v>1300</v>
      </c>
      <c r="L5" s="21">
        <v>1300</v>
      </c>
      <c r="M5" s="21"/>
      <c r="N5" s="22">
        <f>L5+M5</f>
        <v>1300</v>
      </c>
      <c r="O5" s="13" t="s">
        <v>32</v>
      </c>
      <c r="P5" s="13" t="s">
        <v>33</v>
      </c>
      <c r="Q5" s="13">
        <v>5500</v>
      </c>
      <c r="R5" s="13">
        <v>15500</v>
      </c>
      <c r="S5" s="31" t="s">
        <v>34</v>
      </c>
      <c r="T5" s="13"/>
    </row>
    <row r="6" s="3" customFormat="1" ht="48" spans="1:20">
      <c r="A6" s="12">
        <v>2</v>
      </c>
      <c r="B6" s="13" t="s">
        <v>24</v>
      </c>
      <c r="C6" s="13" t="s">
        <v>25</v>
      </c>
      <c r="D6" s="13" t="s">
        <v>35</v>
      </c>
      <c r="E6" s="13" t="s">
        <v>27</v>
      </c>
      <c r="F6" s="13" t="s">
        <v>27</v>
      </c>
      <c r="G6" s="13" t="s">
        <v>29</v>
      </c>
      <c r="H6" s="13" t="s">
        <v>30</v>
      </c>
      <c r="I6" s="13" t="s">
        <v>30</v>
      </c>
      <c r="J6" s="13" t="s">
        <v>36</v>
      </c>
      <c r="K6" s="21">
        <v>100</v>
      </c>
      <c r="L6" s="21">
        <v>100</v>
      </c>
      <c r="M6" s="21"/>
      <c r="N6" s="22">
        <f>L6+M6</f>
        <v>100</v>
      </c>
      <c r="O6" s="13" t="s">
        <v>37</v>
      </c>
      <c r="P6" s="13" t="s">
        <v>38</v>
      </c>
      <c r="Q6" s="13">
        <v>260</v>
      </c>
      <c r="R6" s="13">
        <v>963</v>
      </c>
      <c r="S6" s="31" t="s">
        <v>34</v>
      </c>
      <c r="T6" s="13"/>
    </row>
    <row r="7" s="4" customFormat="1" ht="36" spans="1:20">
      <c r="A7" s="12">
        <v>3</v>
      </c>
      <c r="B7" s="13" t="s">
        <v>24</v>
      </c>
      <c r="C7" s="13" t="s">
        <v>25</v>
      </c>
      <c r="D7" s="13" t="s">
        <v>39</v>
      </c>
      <c r="E7" s="13" t="s">
        <v>27</v>
      </c>
      <c r="F7" s="13" t="s">
        <v>27</v>
      </c>
      <c r="G7" s="13" t="s">
        <v>29</v>
      </c>
      <c r="H7" s="13" t="s">
        <v>30</v>
      </c>
      <c r="I7" s="13" t="s">
        <v>30</v>
      </c>
      <c r="J7" s="13" t="s">
        <v>40</v>
      </c>
      <c r="K7" s="21">
        <v>300</v>
      </c>
      <c r="L7" s="21">
        <v>300</v>
      </c>
      <c r="M7" s="21"/>
      <c r="N7" s="22">
        <f>L7+M7</f>
        <v>300</v>
      </c>
      <c r="O7" s="21" t="s">
        <v>41</v>
      </c>
      <c r="P7" s="21" t="s">
        <v>42</v>
      </c>
      <c r="Q7" s="13">
        <v>400</v>
      </c>
      <c r="R7" s="13">
        <v>1200</v>
      </c>
      <c r="S7" s="31" t="s">
        <v>34</v>
      </c>
      <c r="T7" s="13"/>
    </row>
    <row r="8" s="5" customFormat="1" ht="72" spans="1:20">
      <c r="A8" s="12">
        <v>4</v>
      </c>
      <c r="B8" s="14" t="s">
        <v>24</v>
      </c>
      <c r="C8" s="13" t="s">
        <v>25</v>
      </c>
      <c r="D8" s="13" t="s">
        <v>43</v>
      </c>
      <c r="E8" s="13" t="s">
        <v>27</v>
      </c>
      <c r="F8" s="13" t="s">
        <v>44</v>
      </c>
      <c r="G8" s="15" t="s">
        <v>29</v>
      </c>
      <c r="H8" s="15" t="s">
        <v>30</v>
      </c>
      <c r="I8" s="15" t="s">
        <v>30</v>
      </c>
      <c r="J8" s="13" t="s">
        <v>45</v>
      </c>
      <c r="K8" s="21">
        <v>413</v>
      </c>
      <c r="L8" s="21">
        <v>413</v>
      </c>
      <c r="M8" s="21"/>
      <c r="N8" s="22">
        <f t="shared" ref="N8:N34" si="0">L8+M8</f>
        <v>413</v>
      </c>
      <c r="O8" s="13" t="s">
        <v>46</v>
      </c>
      <c r="P8" s="13" t="s">
        <v>47</v>
      </c>
      <c r="Q8" s="32">
        <v>25000</v>
      </c>
      <c r="R8" s="32">
        <v>70000</v>
      </c>
      <c r="S8" s="31" t="s">
        <v>34</v>
      </c>
      <c r="T8" s="13"/>
    </row>
    <row r="9" s="3" customFormat="1" ht="48" spans="1:20">
      <c r="A9" s="12">
        <v>5</v>
      </c>
      <c r="B9" s="13" t="s">
        <v>48</v>
      </c>
      <c r="C9" s="13" t="s">
        <v>25</v>
      </c>
      <c r="D9" s="13" t="s">
        <v>49</v>
      </c>
      <c r="E9" s="13" t="s">
        <v>27</v>
      </c>
      <c r="F9" s="13" t="s">
        <v>50</v>
      </c>
      <c r="G9" s="13" t="s">
        <v>29</v>
      </c>
      <c r="H9" s="13" t="s">
        <v>30</v>
      </c>
      <c r="I9" s="13" t="s">
        <v>30</v>
      </c>
      <c r="J9" s="13" t="s">
        <v>51</v>
      </c>
      <c r="K9" s="21">
        <v>1050</v>
      </c>
      <c r="L9" s="22">
        <v>1050</v>
      </c>
      <c r="M9" s="21"/>
      <c r="N9" s="22">
        <f t="shared" si="0"/>
        <v>1050</v>
      </c>
      <c r="O9" s="13" t="s">
        <v>52</v>
      </c>
      <c r="P9" s="13" t="s">
        <v>53</v>
      </c>
      <c r="Q9" s="13">
        <v>17192</v>
      </c>
      <c r="R9" s="13">
        <v>45000</v>
      </c>
      <c r="S9" s="31" t="s">
        <v>34</v>
      </c>
      <c r="T9" s="13"/>
    </row>
    <row r="10" s="3" customFormat="1" ht="48" spans="1:20">
      <c r="A10" s="12">
        <v>6</v>
      </c>
      <c r="B10" s="13" t="s">
        <v>48</v>
      </c>
      <c r="C10" s="13" t="s">
        <v>25</v>
      </c>
      <c r="D10" s="13" t="s">
        <v>54</v>
      </c>
      <c r="E10" s="13" t="s">
        <v>27</v>
      </c>
      <c r="F10" s="13" t="s">
        <v>50</v>
      </c>
      <c r="G10" s="13" t="s">
        <v>29</v>
      </c>
      <c r="H10" s="13" t="s">
        <v>30</v>
      </c>
      <c r="I10" s="13" t="s">
        <v>30</v>
      </c>
      <c r="J10" s="13" t="s">
        <v>51</v>
      </c>
      <c r="K10" s="21">
        <v>1050</v>
      </c>
      <c r="L10" s="22">
        <v>1050</v>
      </c>
      <c r="M10" s="21"/>
      <c r="N10" s="22">
        <f t="shared" si="0"/>
        <v>1050</v>
      </c>
      <c r="O10" s="13" t="s">
        <v>52</v>
      </c>
      <c r="P10" s="13" t="s">
        <v>53</v>
      </c>
      <c r="Q10" s="13">
        <v>17192</v>
      </c>
      <c r="R10" s="13">
        <v>45000</v>
      </c>
      <c r="S10" s="31" t="s">
        <v>34</v>
      </c>
      <c r="T10" s="13"/>
    </row>
    <row r="11" s="3" customFormat="1" ht="48" spans="1:20">
      <c r="A11" s="12">
        <v>7</v>
      </c>
      <c r="B11" s="13" t="s">
        <v>48</v>
      </c>
      <c r="C11" s="13" t="s">
        <v>25</v>
      </c>
      <c r="D11" s="13" t="s">
        <v>55</v>
      </c>
      <c r="E11" s="13" t="s">
        <v>27</v>
      </c>
      <c r="F11" s="13" t="s">
        <v>50</v>
      </c>
      <c r="G11" s="13" t="s">
        <v>29</v>
      </c>
      <c r="H11" s="13" t="s">
        <v>30</v>
      </c>
      <c r="I11" s="13" t="s">
        <v>30</v>
      </c>
      <c r="J11" s="13" t="s">
        <v>51</v>
      </c>
      <c r="K11" s="21">
        <v>1050</v>
      </c>
      <c r="L11" s="22">
        <v>1050</v>
      </c>
      <c r="M11" s="21"/>
      <c r="N11" s="22">
        <f t="shared" si="0"/>
        <v>1050</v>
      </c>
      <c r="O11" s="13" t="s">
        <v>52</v>
      </c>
      <c r="P11" s="13" t="s">
        <v>53</v>
      </c>
      <c r="Q11" s="13">
        <v>17192</v>
      </c>
      <c r="R11" s="13">
        <v>45000</v>
      </c>
      <c r="S11" s="31" t="s">
        <v>34</v>
      </c>
      <c r="T11" s="13"/>
    </row>
    <row r="12" s="3" customFormat="1" ht="48" spans="1:20">
      <c r="A12" s="12">
        <v>8</v>
      </c>
      <c r="B12" s="13" t="s">
        <v>48</v>
      </c>
      <c r="C12" s="13" t="s">
        <v>25</v>
      </c>
      <c r="D12" s="13" t="s">
        <v>56</v>
      </c>
      <c r="E12" s="13" t="s">
        <v>27</v>
      </c>
      <c r="F12" s="13" t="s">
        <v>50</v>
      </c>
      <c r="G12" s="13" t="s">
        <v>29</v>
      </c>
      <c r="H12" s="13" t="s">
        <v>30</v>
      </c>
      <c r="I12" s="13" t="s">
        <v>30</v>
      </c>
      <c r="J12" s="13" t="s">
        <v>51</v>
      </c>
      <c r="K12" s="21">
        <v>1050</v>
      </c>
      <c r="L12" s="22">
        <v>1050</v>
      </c>
      <c r="M12" s="21"/>
      <c r="N12" s="22">
        <f t="shared" si="0"/>
        <v>1050</v>
      </c>
      <c r="O12" s="13" t="s">
        <v>52</v>
      </c>
      <c r="P12" s="13" t="s">
        <v>53</v>
      </c>
      <c r="Q12" s="13">
        <v>17192</v>
      </c>
      <c r="R12" s="13">
        <v>45000</v>
      </c>
      <c r="S12" s="31" t="s">
        <v>34</v>
      </c>
      <c r="T12" s="13"/>
    </row>
    <row r="13" s="6" customFormat="1" ht="48" spans="1:20">
      <c r="A13" s="12">
        <v>9</v>
      </c>
      <c r="B13" s="13" t="s">
        <v>24</v>
      </c>
      <c r="C13" s="13" t="s">
        <v>25</v>
      </c>
      <c r="D13" s="13" t="s">
        <v>57</v>
      </c>
      <c r="E13" s="13" t="s">
        <v>27</v>
      </c>
      <c r="F13" s="13" t="s">
        <v>58</v>
      </c>
      <c r="G13" s="13" t="s">
        <v>58</v>
      </c>
      <c r="H13" s="13" t="s">
        <v>30</v>
      </c>
      <c r="I13" s="13" t="s">
        <v>30</v>
      </c>
      <c r="J13" s="13" t="s">
        <v>59</v>
      </c>
      <c r="K13" s="21">
        <v>85</v>
      </c>
      <c r="L13" s="21">
        <v>85</v>
      </c>
      <c r="M13" s="21"/>
      <c r="N13" s="22">
        <f t="shared" si="0"/>
        <v>85</v>
      </c>
      <c r="O13" s="13" t="s">
        <v>60</v>
      </c>
      <c r="P13" s="13" t="s">
        <v>61</v>
      </c>
      <c r="Q13" s="13">
        <v>2391</v>
      </c>
      <c r="R13" s="13">
        <v>4763</v>
      </c>
      <c r="S13" s="31" t="s">
        <v>34</v>
      </c>
      <c r="T13" s="13"/>
    </row>
    <row r="14" s="4" customFormat="1" ht="48" spans="1:20">
      <c r="A14" s="12">
        <v>10</v>
      </c>
      <c r="B14" s="13" t="s">
        <v>24</v>
      </c>
      <c r="C14" s="13" t="s">
        <v>25</v>
      </c>
      <c r="D14" s="13" t="s">
        <v>57</v>
      </c>
      <c r="E14" s="13" t="s">
        <v>27</v>
      </c>
      <c r="F14" s="13" t="s">
        <v>62</v>
      </c>
      <c r="G14" s="13" t="s">
        <v>62</v>
      </c>
      <c r="H14" s="13" t="s">
        <v>30</v>
      </c>
      <c r="I14" s="13" t="s">
        <v>30</v>
      </c>
      <c r="J14" s="13" t="s">
        <v>63</v>
      </c>
      <c r="K14" s="21">
        <v>70</v>
      </c>
      <c r="L14" s="21">
        <v>70</v>
      </c>
      <c r="M14" s="21"/>
      <c r="N14" s="22">
        <f t="shared" si="0"/>
        <v>70</v>
      </c>
      <c r="O14" s="13" t="s">
        <v>60</v>
      </c>
      <c r="P14" s="13" t="s">
        <v>61</v>
      </c>
      <c r="Q14" s="13">
        <v>1735</v>
      </c>
      <c r="R14" s="13">
        <v>5836</v>
      </c>
      <c r="S14" s="31" t="s">
        <v>34</v>
      </c>
      <c r="T14" s="13"/>
    </row>
    <row r="15" s="4" customFormat="1" ht="48" spans="1:20">
      <c r="A15" s="12">
        <v>11</v>
      </c>
      <c r="B15" s="13" t="s">
        <v>24</v>
      </c>
      <c r="C15" s="13" t="s">
        <v>25</v>
      </c>
      <c r="D15" s="13" t="s">
        <v>57</v>
      </c>
      <c r="E15" s="13" t="s">
        <v>27</v>
      </c>
      <c r="F15" s="13" t="s">
        <v>64</v>
      </c>
      <c r="G15" s="13" t="s">
        <v>64</v>
      </c>
      <c r="H15" s="13" t="s">
        <v>30</v>
      </c>
      <c r="I15" s="13" t="s">
        <v>30</v>
      </c>
      <c r="J15" s="13" t="s">
        <v>65</v>
      </c>
      <c r="K15" s="21">
        <v>34</v>
      </c>
      <c r="L15" s="21">
        <v>34</v>
      </c>
      <c r="M15" s="21"/>
      <c r="N15" s="22">
        <f t="shared" si="0"/>
        <v>34</v>
      </c>
      <c r="O15" s="13" t="s">
        <v>60</v>
      </c>
      <c r="P15" s="13" t="s">
        <v>61</v>
      </c>
      <c r="Q15" s="13">
        <v>1320</v>
      </c>
      <c r="R15" s="13">
        <v>3167</v>
      </c>
      <c r="S15" s="31" t="s">
        <v>34</v>
      </c>
      <c r="T15" s="13"/>
    </row>
    <row r="16" s="4" customFormat="1" ht="48" spans="1:20">
      <c r="A16" s="12">
        <v>12</v>
      </c>
      <c r="B16" s="13" t="s">
        <v>24</v>
      </c>
      <c r="C16" s="13" t="s">
        <v>25</v>
      </c>
      <c r="D16" s="13" t="s">
        <v>57</v>
      </c>
      <c r="E16" s="13" t="s">
        <v>27</v>
      </c>
      <c r="F16" s="13" t="s">
        <v>66</v>
      </c>
      <c r="G16" s="13" t="s">
        <v>66</v>
      </c>
      <c r="H16" s="13" t="s">
        <v>30</v>
      </c>
      <c r="I16" s="13" t="s">
        <v>30</v>
      </c>
      <c r="J16" s="13" t="s">
        <v>67</v>
      </c>
      <c r="K16" s="21">
        <v>35</v>
      </c>
      <c r="L16" s="21">
        <v>35</v>
      </c>
      <c r="M16" s="21"/>
      <c r="N16" s="22">
        <f t="shared" si="0"/>
        <v>35</v>
      </c>
      <c r="O16" s="13" t="s">
        <v>60</v>
      </c>
      <c r="P16" s="13" t="s">
        <v>61</v>
      </c>
      <c r="Q16" s="13">
        <v>1387</v>
      </c>
      <c r="R16" s="13">
        <v>3840</v>
      </c>
      <c r="S16" s="31" t="s">
        <v>34</v>
      </c>
      <c r="T16" s="13"/>
    </row>
    <row r="17" s="4" customFormat="1" ht="48" spans="1:20">
      <c r="A17" s="12">
        <v>13</v>
      </c>
      <c r="B17" s="13" t="s">
        <v>24</v>
      </c>
      <c r="C17" s="13" t="s">
        <v>25</v>
      </c>
      <c r="D17" s="13" t="s">
        <v>57</v>
      </c>
      <c r="E17" s="13" t="s">
        <v>27</v>
      </c>
      <c r="F17" s="13" t="s">
        <v>68</v>
      </c>
      <c r="G17" s="13" t="s">
        <v>68</v>
      </c>
      <c r="H17" s="13" t="s">
        <v>30</v>
      </c>
      <c r="I17" s="13" t="s">
        <v>30</v>
      </c>
      <c r="J17" s="13" t="s">
        <v>69</v>
      </c>
      <c r="K17" s="21">
        <v>23</v>
      </c>
      <c r="L17" s="21">
        <v>23</v>
      </c>
      <c r="M17" s="21"/>
      <c r="N17" s="22">
        <f t="shared" si="0"/>
        <v>23</v>
      </c>
      <c r="O17" s="13" t="s">
        <v>60</v>
      </c>
      <c r="P17" s="13" t="s">
        <v>61</v>
      </c>
      <c r="Q17" s="13">
        <v>674</v>
      </c>
      <c r="R17" s="13">
        <v>1315</v>
      </c>
      <c r="S17" s="31" t="s">
        <v>34</v>
      </c>
      <c r="T17" s="13"/>
    </row>
    <row r="18" s="4" customFormat="1" ht="48" spans="1:20">
      <c r="A18" s="12">
        <v>14</v>
      </c>
      <c r="B18" s="13" t="s">
        <v>24</v>
      </c>
      <c r="C18" s="13" t="s">
        <v>25</v>
      </c>
      <c r="D18" s="13" t="s">
        <v>57</v>
      </c>
      <c r="E18" s="13" t="s">
        <v>27</v>
      </c>
      <c r="F18" s="13" t="s">
        <v>70</v>
      </c>
      <c r="G18" s="13" t="s">
        <v>70</v>
      </c>
      <c r="H18" s="13" t="s">
        <v>30</v>
      </c>
      <c r="I18" s="13" t="s">
        <v>30</v>
      </c>
      <c r="J18" s="13" t="s">
        <v>71</v>
      </c>
      <c r="K18" s="21">
        <v>53</v>
      </c>
      <c r="L18" s="21">
        <v>53</v>
      </c>
      <c r="M18" s="21"/>
      <c r="N18" s="22">
        <f t="shared" si="0"/>
        <v>53</v>
      </c>
      <c r="O18" s="13" t="s">
        <v>60</v>
      </c>
      <c r="P18" s="13" t="s">
        <v>61</v>
      </c>
      <c r="Q18" s="13">
        <v>1961</v>
      </c>
      <c r="R18" s="32">
        <v>3877</v>
      </c>
      <c r="S18" s="31" t="s">
        <v>34</v>
      </c>
      <c r="T18" s="13"/>
    </row>
    <row r="19" s="4" customFormat="1" ht="48" spans="1:20">
      <c r="A19" s="12">
        <v>15</v>
      </c>
      <c r="B19" s="13" t="s">
        <v>24</v>
      </c>
      <c r="C19" s="13" t="s">
        <v>25</v>
      </c>
      <c r="D19" s="13" t="s">
        <v>57</v>
      </c>
      <c r="E19" s="13" t="s">
        <v>27</v>
      </c>
      <c r="F19" s="13" t="s">
        <v>72</v>
      </c>
      <c r="G19" s="13" t="s">
        <v>72</v>
      </c>
      <c r="H19" s="13" t="s">
        <v>30</v>
      </c>
      <c r="I19" s="13" t="s">
        <v>30</v>
      </c>
      <c r="J19" s="13" t="s">
        <v>73</v>
      </c>
      <c r="K19" s="21">
        <v>73</v>
      </c>
      <c r="L19" s="21">
        <v>73</v>
      </c>
      <c r="M19" s="21"/>
      <c r="N19" s="22">
        <f t="shared" si="0"/>
        <v>73</v>
      </c>
      <c r="O19" s="13" t="s">
        <v>60</v>
      </c>
      <c r="P19" s="13" t="s">
        <v>61</v>
      </c>
      <c r="Q19" s="13">
        <v>1830</v>
      </c>
      <c r="R19" s="13">
        <v>5194</v>
      </c>
      <c r="S19" s="31" t="s">
        <v>34</v>
      </c>
      <c r="T19" s="13"/>
    </row>
    <row r="20" s="4" customFormat="1" ht="48" spans="1:20">
      <c r="A20" s="12">
        <v>16</v>
      </c>
      <c r="B20" s="13" t="s">
        <v>24</v>
      </c>
      <c r="C20" s="13" t="s">
        <v>25</v>
      </c>
      <c r="D20" s="13" t="s">
        <v>57</v>
      </c>
      <c r="E20" s="13" t="s">
        <v>27</v>
      </c>
      <c r="F20" s="13" t="s">
        <v>74</v>
      </c>
      <c r="G20" s="13" t="s">
        <v>74</v>
      </c>
      <c r="H20" s="13" t="s">
        <v>30</v>
      </c>
      <c r="I20" s="13" t="s">
        <v>30</v>
      </c>
      <c r="J20" s="13" t="s">
        <v>75</v>
      </c>
      <c r="K20" s="21">
        <v>95</v>
      </c>
      <c r="L20" s="21">
        <v>95</v>
      </c>
      <c r="M20" s="21"/>
      <c r="N20" s="22">
        <f t="shared" si="0"/>
        <v>95</v>
      </c>
      <c r="O20" s="13" t="s">
        <v>60</v>
      </c>
      <c r="P20" s="13" t="s">
        <v>61</v>
      </c>
      <c r="Q20" s="13">
        <v>2340</v>
      </c>
      <c r="R20" s="13">
        <v>6012</v>
      </c>
      <c r="S20" s="31" t="s">
        <v>34</v>
      </c>
      <c r="T20" s="13"/>
    </row>
    <row r="21" s="4" customFormat="1" ht="48" spans="1:20">
      <c r="A21" s="12">
        <v>17</v>
      </c>
      <c r="B21" s="13" t="s">
        <v>24</v>
      </c>
      <c r="C21" s="13" t="s">
        <v>25</v>
      </c>
      <c r="D21" s="13" t="s">
        <v>57</v>
      </c>
      <c r="E21" s="13" t="s">
        <v>27</v>
      </c>
      <c r="F21" s="13" t="s">
        <v>76</v>
      </c>
      <c r="G21" s="13" t="s">
        <v>76</v>
      </c>
      <c r="H21" s="13" t="s">
        <v>30</v>
      </c>
      <c r="I21" s="13" t="s">
        <v>30</v>
      </c>
      <c r="J21" s="13" t="s">
        <v>77</v>
      </c>
      <c r="K21" s="21">
        <v>39</v>
      </c>
      <c r="L21" s="21">
        <v>39</v>
      </c>
      <c r="M21" s="21"/>
      <c r="N21" s="22">
        <f t="shared" si="0"/>
        <v>39</v>
      </c>
      <c r="O21" s="13" t="s">
        <v>60</v>
      </c>
      <c r="P21" s="13" t="s">
        <v>61</v>
      </c>
      <c r="Q21" s="13">
        <v>1781</v>
      </c>
      <c r="R21" s="13">
        <v>4715</v>
      </c>
      <c r="S21" s="31" t="s">
        <v>34</v>
      </c>
      <c r="T21" s="13"/>
    </row>
    <row r="22" s="4" customFormat="1" ht="48" spans="1:20">
      <c r="A22" s="12">
        <v>18</v>
      </c>
      <c r="B22" s="13" t="s">
        <v>24</v>
      </c>
      <c r="C22" s="13" t="s">
        <v>25</v>
      </c>
      <c r="D22" s="13" t="s">
        <v>57</v>
      </c>
      <c r="E22" s="13" t="s">
        <v>27</v>
      </c>
      <c r="F22" s="13" t="s">
        <v>78</v>
      </c>
      <c r="G22" s="13" t="s">
        <v>78</v>
      </c>
      <c r="H22" s="13" t="s">
        <v>30</v>
      </c>
      <c r="I22" s="13" t="s">
        <v>30</v>
      </c>
      <c r="J22" s="13" t="s">
        <v>79</v>
      </c>
      <c r="K22" s="21">
        <v>42</v>
      </c>
      <c r="L22" s="21">
        <v>42</v>
      </c>
      <c r="M22" s="21"/>
      <c r="N22" s="22">
        <f t="shared" si="0"/>
        <v>42</v>
      </c>
      <c r="O22" s="13" t="s">
        <v>60</v>
      </c>
      <c r="P22" s="13" t="s">
        <v>61</v>
      </c>
      <c r="Q22" s="13">
        <v>1743</v>
      </c>
      <c r="R22" s="13">
        <v>5139</v>
      </c>
      <c r="S22" s="31" t="s">
        <v>34</v>
      </c>
      <c r="T22" s="13"/>
    </row>
    <row r="23" s="4" customFormat="1" ht="48" spans="1:20">
      <c r="A23" s="12">
        <v>19</v>
      </c>
      <c r="B23" s="13" t="s">
        <v>24</v>
      </c>
      <c r="C23" s="13" t="s">
        <v>25</v>
      </c>
      <c r="D23" s="13" t="s">
        <v>57</v>
      </c>
      <c r="E23" s="13" t="s">
        <v>27</v>
      </c>
      <c r="F23" s="13" t="s">
        <v>80</v>
      </c>
      <c r="G23" s="13" t="s">
        <v>80</v>
      </c>
      <c r="H23" s="13" t="s">
        <v>30</v>
      </c>
      <c r="I23" s="13" t="s">
        <v>30</v>
      </c>
      <c r="J23" s="13" t="s">
        <v>81</v>
      </c>
      <c r="K23" s="21">
        <v>41</v>
      </c>
      <c r="L23" s="21">
        <v>41</v>
      </c>
      <c r="M23" s="21"/>
      <c r="N23" s="22">
        <f t="shared" si="0"/>
        <v>41</v>
      </c>
      <c r="O23" s="13" t="s">
        <v>60</v>
      </c>
      <c r="P23" s="13" t="s">
        <v>61</v>
      </c>
      <c r="Q23" s="13">
        <v>1877</v>
      </c>
      <c r="R23" s="13">
        <v>6168</v>
      </c>
      <c r="S23" s="31" t="s">
        <v>34</v>
      </c>
      <c r="T23" s="13"/>
    </row>
    <row r="24" s="4" customFormat="1" ht="48" spans="1:20">
      <c r="A24" s="12">
        <v>20</v>
      </c>
      <c r="B24" s="13" t="s">
        <v>24</v>
      </c>
      <c r="C24" s="13" t="s">
        <v>25</v>
      </c>
      <c r="D24" s="13" t="s">
        <v>57</v>
      </c>
      <c r="E24" s="13" t="s">
        <v>27</v>
      </c>
      <c r="F24" s="13" t="s">
        <v>82</v>
      </c>
      <c r="G24" s="13" t="s">
        <v>82</v>
      </c>
      <c r="H24" s="13" t="s">
        <v>30</v>
      </c>
      <c r="I24" s="13" t="s">
        <v>30</v>
      </c>
      <c r="J24" s="13" t="s">
        <v>83</v>
      </c>
      <c r="K24" s="21">
        <v>54</v>
      </c>
      <c r="L24" s="21">
        <v>54</v>
      </c>
      <c r="M24" s="21"/>
      <c r="N24" s="22">
        <f t="shared" si="0"/>
        <v>54</v>
      </c>
      <c r="O24" s="13" t="s">
        <v>60</v>
      </c>
      <c r="P24" s="13" t="s">
        <v>61</v>
      </c>
      <c r="Q24" s="13">
        <v>2369</v>
      </c>
      <c r="R24" s="13">
        <v>6259</v>
      </c>
      <c r="S24" s="31" t="s">
        <v>34</v>
      </c>
      <c r="T24" s="13"/>
    </row>
    <row r="25" s="4" customFormat="1" ht="48" spans="1:20">
      <c r="A25" s="12">
        <v>21</v>
      </c>
      <c r="B25" s="13" t="s">
        <v>24</v>
      </c>
      <c r="C25" s="13" t="s">
        <v>25</v>
      </c>
      <c r="D25" s="13" t="s">
        <v>57</v>
      </c>
      <c r="E25" s="13" t="s">
        <v>27</v>
      </c>
      <c r="F25" s="13" t="s">
        <v>84</v>
      </c>
      <c r="G25" s="13" t="s">
        <v>84</v>
      </c>
      <c r="H25" s="13" t="s">
        <v>30</v>
      </c>
      <c r="I25" s="13" t="s">
        <v>30</v>
      </c>
      <c r="J25" s="13" t="s">
        <v>85</v>
      </c>
      <c r="K25" s="21">
        <v>36</v>
      </c>
      <c r="L25" s="21">
        <v>36</v>
      </c>
      <c r="M25" s="21"/>
      <c r="N25" s="22">
        <f t="shared" si="0"/>
        <v>36</v>
      </c>
      <c r="O25" s="13" t="s">
        <v>60</v>
      </c>
      <c r="P25" s="13" t="s">
        <v>61</v>
      </c>
      <c r="Q25" s="13">
        <v>1330</v>
      </c>
      <c r="R25" s="13">
        <v>4104</v>
      </c>
      <c r="S25" s="31" t="s">
        <v>34</v>
      </c>
      <c r="T25" s="13"/>
    </row>
    <row r="26" s="4" customFormat="1" ht="48" spans="1:20">
      <c r="A26" s="12">
        <v>22</v>
      </c>
      <c r="B26" s="13" t="s">
        <v>24</v>
      </c>
      <c r="C26" s="13" t="s">
        <v>25</v>
      </c>
      <c r="D26" s="13" t="s">
        <v>57</v>
      </c>
      <c r="E26" s="13" t="s">
        <v>27</v>
      </c>
      <c r="F26" s="13" t="s">
        <v>86</v>
      </c>
      <c r="G26" s="13" t="s">
        <v>86</v>
      </c>
      <c r="H26" s="13" t="s">
        <v>30</v>
      </c>
      <c r="I26" s="13" t="s">
        <v>30</v>
      </c>
      <c r="J26" s="13" t="s">
        <v>87</v>
      </c>
      <c r="K26" s="21">
        <v>16</v>
      </c>
      <c r="L26" s="21">
        <v>16</v>
      </c>
      <c r="M26" s="21"/>
      <c r="N26" s="22">
        <f t="shared" si="0"/>
        <v>16</v>
      </c>
      <c r="O26" s="13" t="s">
        <v>60</v>
      </c>
      <c r="P26" s="13" t="s">
        <v>61</v>
      </c>
      <c r="Q26" s="13">
        <v>386</v>
      </c>
      <c r="R26" s="13">
        <v>753</v>
      </c>
      <c r="S26" s="31" t="s">
        <v>34</v>
      </c>
      <c r="T26" s="13"/>
    </row>
    <row r="27" s="4" customFormat="1" ht="48" spans="1:20">
      <c r="A27" s="12">
        <v>23</v>
      </c>
      <c r="B27" s="13" t="s">
        <v>24</v>
      </c>
      <c r="C27" s="13" t="s">
        <v>25</v>
      </c>
      <c r="D27" s="13" t="s">
        <v>57</v>
      </c>
      <c r="E27" s="13" t="s">
        <v>27</v>
      </c>
      <c r="F27" s="13" t="s">
        <v>88</v>
      </c>
      <c r="G27" s="13" t="s">
        <v>88</v>
      </c>
      <c r="H27" s="13" t="s">
        <v>30</v>
      </c>
      <c r="I27" s="13" t="s">
        <v>30</v>
      </c>
      <c r="J27" s="13" t="s">
        <v>89</v>
      </c>
      <c r="K27" s="21">
        <v>10</v>
      </c>
      <c r="L27" s="21">
        <v>10</v>
      </c>
      <c r="M27" s="21"/>
      <c r="N27" s="22">
        <f t="shared" si="0"/>
        <v>10</v>
      </c>
      <c r="O27" s="13" t="s">
        <v>60</v>
      </c>
      <c r="P27" s="13" t="s">
        <v>61</v>
      </c>
      <c r="Q27" s="13">
        <v>496</v>
      </c>
      <c r="R27" s="13">
        <v>1083</v>
      </c>
      <c r="S27" s="31" t="s">
        <v>34</v>
      </c>
      <c r="T27" s="13"/>
    </row>
    <row r="28" s="4" customFormat="1" ht="48" spans="1:20">
      <c r="A28" s="12">
        <v>24</v>
      </c>
      <c r="B28" s="13" t="s">
        <v>24</v>
      </c>
      <c r="C28" s="13" t="s">
        <v>25</v>
      </c>
      <c r="D28" s="13" t="s">
        <v>57</v>
      </c>
      <c r="E28" s="13" t="s">
        <v>27</v>
      </c>
      <c r="F28" s="13" t="s">
        <v>90</v>
      </c>
      <c r="G28" s="13" t="s">
        <v>90</v>
      </c>
      <c r="H28" s="13" t="s">
        <v>30</v>
      </c>
      <c r="I28" s="13" t="s">
        <v>30</v>
      </c>
      <c r="J28" s="13" t="s">
        <v>91</v>
      </c>
      <c r="K28" s="21">
        <v>5</v>
      </c>
      <c r="L28" s="21">
        <v>5</v>
      </c>
      <c r="M28" s="21"/>
      <c r="N28" s="22">
        <f t="shared" si="0"/>
        <v>5</v>
      </c>
      <c r="O28" s="13" t="s">
        <v>60</v>
      </c>
      <c r="P28" s="13" t="s">
        <v>61</v>
      </c>
      <c r="Q28" s="13">
        <v>216</v>
      </c>
      <c r="R28" s="13">
        <v>412</v>
      </c>
      <c r="S28" s="31" t="s">
        <v>34</v>
      </c>
      <c r="T28" s="13"/>
    </row>
    <row r="29" s="4" customFormat="1" ht="48" spans="1:20">
      <c r="A29" s="12">
        <v>25</v>
      </c>
      <c r="B29" s="13" t="s">
        <v>24</v>
      </c>
      <c r="C29" s="13" t="s">
        <v>25</v>
      </c>
      <c r="D29" s="13" t="s">
        <v>57</v>
      </c>
      <c r="E29" s="13" t="s">
        <v>27</v>
      </c>
      <c r="F29" s="16" t="s">
        <v>92</v>
      </c>
      <c r="G29" s="16" t="s">
        <v>92</v>
      </c>
      <c r="H29" s="13" t="s">
        <v>30</v>
      </c>
      <c r="I29" s="13" t="s">
        <v>30</v>
      </c>
      <c r="J29" s="13" t="s">
        <v>93</v>
      </c>
      <c r="K29" s="23">
        <v>19</v>
      </c>
      <c r="L29" s="23">
        <v>19</v>
      </c>
      <c r="M29" s="21"/>
      <c r="N29" s="22">
        <f t="shared" si="0"/>
        <v>19</v>
      </c>
      <c r="O29" s="13" t="s">
        <v>60</v>
      </c>
      <c r="P29" s="13" t="s">
        <v>61</v>
      </c>
      <c r="Q29" s="16">
        <v>583</v>
      </c>
      <c r="R29" s="16">
        <v>1535</v>
      </c>
      <c r="S29" s="31" t="s">
        <v>34</v>
      </c>
      <c r="T29" s="13"/>
    </row>
    <row r="30" s="4" customFormat="1" ht="48" spans="1:20">
      <c r="A30" s="12">
        <v>26</v>
      </c>
      <c r="B30" s="13" t="s">
        <v>24</v>
      </c>
      <c r="C30" s="13" t="s">
        <v>25</v>
      </c>
      <c r="D30" s="13" t="s">
        <v>57</v>
      </c>
      <c r="E30" s="13" t="s">
        <v>27</v>
      </c>
      <c r="F30" s="16" t="s">
        <v>94</v>
      </c>
      <c r="G30" s="16" t="s">
        <v>94</v>
      </c>
      <c r="H30" s="13" t="s">
        <v>30</v>
      </c>
      <c r="I30" s="13" t="s">
        <v>30</v>
      </c>
      <c r="J30" s="13" t="s">
        <v>95</v>
      </c>
      <c r="K30" s="23">
        <v>26</v>
      </c>
      <c r="L30" s="23">
        <v>26</v>
      </c>
      <c r="M30" s="21"/>
      <c r="N30" s="22">
        <f t="shared" si="0"/>
        <v>26</v>
      </c>
      <c r="O30" s="13" t="s">
        <v>60</v>
      </c>
      <c r="P30" s="13" t="s">
        <v>61</v>
      </c>
      <c r="Q30" s="16">
        <v>4410</v>
      </c>
      <c r="R30" s="16">
        <v>8716</v>
      </c>
      <c r="S30" s="31" t="s">
        <v>34</v>
      </c>
      <c r="T30" s="13"/>
    </row>
    <row r="31" s="3" customFormat="1" ht="48" spans="1:20">
      <c r="A31" s="12">
        <v>27</v>
      </c>
      <c r="B31" s="13" t="s">
        <v>24</v>
      </c>
      <c r="C31" s="13" t="s">
        <v>25</v>
      </c>
      <c r="D31" s="13" t="s">
        <v>96</v>
      </c>
      <c r="E31" s="13" t="s">
        <v>27</v>
      </c>
      <c r="F31" s="13" t="s">
        <v>68</v>
      </c>
      <c r="G31" s="13" t="s">
        <v>68</v>
      </c>
      <c r="H31" s="13" t="s">
        <v>97</v>
      </c>
      <c r="I31" s="18" t="s">
        <v>98</v>
      </c>
      <c r="J31" s="18" t="s">
        <v>99</v>
      </c>
      <c r="K31" s="24">
        <v>33</v>
      </c>
      <c r="L31" s="24">
        <v>33</v>
      </c>
      <c r="M31" s="21"/>
      <c r="N31" s="22">
        <f t="shared" si="0"/>
        <v>33</v>
      </c>
      <c r="O31" s="13" t="s">
        <v>100</v>
      </c>
      <c r="P31" s="13" t="s">
        <v>101</v>
      </c>
      <c r="Q31" s="18">
        <v>50</v>
      </c>
      <c r="R31" s="18">
        <v>100</v>
      </c>
      <c r="S31" s="31" t="s">
        <v>34</v>
      </c>
      <c r="T31" s="13"/>
    </row>
    <row r="32" s="3" customFormat="1" ht="96" spans="1:20">
      <c r="A32" s="12">
        <v>28</v>
      </c>
      <c r="B32" s="13" t="s">
        <v>24</v>
      </c>
      <c r="C32" s="13" t="s">
        <v>25</v>
      </c>
      <c r="D32" s="13" t="s">
        <v>102</v>
      </c>
      <c r="E32" s="13" t="s">
        <v>27</v>
      </c>
      <c r="F32" s="13" t="s">
        <v>64</v>
      </c>
      <c r="G32" s="13" t="s">
        <v>64</v>
      </c>
      <c r="H32" s="13" t="s">
        <v>103</v>
      </c>
      <c r="I32" s="18" t="s">
        <v>103</v>
      </c>
      <c r="J32" s="18" t="s">
        <v>104</v>
      </c>
      <c r="K32" s="24">
        <v>2000</v>
      </c>
      <c r="L32" s="24">
        <v>1200</v>
      </c>
      <c r="M32" s="21">
        <v>800</v>
      </c>
      <c r="N32" s="22">
        <f t="shared" si="0"/>
        <v>2000</v>
      </c>
      <c r="O32" s="13" t="s">
        <v>105</v>
      </c>
      <c r="P32" s="13" t="s">
        <v>106</v>
      </c>
      <c r="Q32" s="18">
        <v>28</v>
      </c>
      <c r="R32" s="18">
        <v>35</v>
      </c>
      <c r="S32" s="31" t="s">
        <v>34</v>
      </c>
      <c r="T32" s="13"/>
    </row>
    <row r="33" s="3" customFormat="1" ht="48" spans="1:20">
      <c r="A33" s="12">
        <v>29</v>
      </c>
      <c r="B33" s="13" t="s">
        <v>24</v>
      </c>
      <c r="C33" s="13" t="s">
        <v>25</v>
      </c>
      <c r="D33" s="13" t="s">
        <v>107</v>
      </c>
      <c r="E33" s="13" t="s">
        <v>27</v>
      </c>
      <c r="F33" s="13" t="s">
        <v>94</v>
      </c>
      <c r="G33" s="13" t="s">
        <v>94</v>
      </c>
      <c r="H33" s="17" t="s">
        <v>108</v>
      </c>
      <c r="I33" s="13" t="s">
        <v>109</v>
      </c>
      <c r="J33" s="13" t="s">
        <v>110</v>
      </c>
      <c r="K33" s="21">
        <v>58</v>
      </c>
      <c r="L33" s="21">
        <v>58</v>
      </c>
      <c r="M33" s="21"/>
      <c r="N33" s="22">
        <f t="shared" si="0"/>
        <v>58</v>
      </c>
      <c r="O33" s="13" t="s">
        <v>111</v>
      </c>
      <c r="P33" s="25" t="s">
        <v>112</v>
      </c>
      <c r="Q33" s="13">
        <v>16</v>
      </c>
      <c r="R33" s="13">
        <v>47</v>
      </c>
      <c r="S33" s="33" t="s">
        <v>34</v>
      </c>
      <c r="T33" s="13"/>
    </row>
    <row r="34" s="3" customFormat="1" ht="96" spans="1:20">
      <c r="A34" s="12">
        <v>30</v>
      </c>
      <c r="B34" s="13" t="s">
        <v>24</v>
      </c>
      <c r="C34" s="13" t="s">
        <v>113</v>
      </c>
      <c r="D34" s="13" t="s">
        <v>114</v>
      </c>
      <c r="E34" s="13" t="s">
        <v>27</v>
      </c>
      <c r="F34" s="13" t="s">
        <v>78</v>
      </c>
      <c r="G34" s="13" t="s">
        <v>78</v>
      </c>
      <c r="H34" s="13" t="s">
        <v>115</v>
      </c>
      <c r="I34" s="13" t="s">
        <v>115</v>
      </c>
      <c r="J34" s="15" t="s">
        <v>116</v>
      </c>
      <c r="K34" s="26">
        <v>5000</v>
      </c>
      <c r="L34" s="21">
        <v>3000</v>
      </c>
      <c r="M34" s="26">
        <v>2000</v>
      </c>
      <c r="N34" s="22">
        <f t="shared" si="0"/>
        <v>5000</v>
      </c>
      <c r="O34" s="13" t="s">
        <v>117</v>
      </c>
      <c r="P34" s="13" t="s">
        <v>118</v>
      </c>
      <c r="Q34" s="15">
        <v>71</v>
      </c>
      <c r="R34" s="15">
        <v>286</v>
      </c>
      <c r="S34" s="33" t="s">
        <v>119</v>
      </c>
      <c r="T34" s="13"/>
    </row>
    <row r="35" s="3" customFormat="1" ht="48" spans="1:20">
      <c r="A35" s="12">
        <v>31</v>
      </c>
      <c r="B35" s="13" t="s">
        <v>24</v>
      </c>
      <c r="C35" s="13" t="s">
        <v>25</v>
      </c>
      <c r="D35" s="13" t="s">
        <v>120</v>
      </c>
      <c r="E35" s="13" t="s">
        <v>27</v>
      </c>
      <c r="F35" s="13" t="s">
        <v>74</v>
      </c>
      <c r="G35" s="13" t="s">
        <v>74</v>
      </c>
      <c r="H35" s="13" t="s">
        <v>121</v>
      </c>
      <c r="I35" s="13" t="s">
        <v>122</v>
      </c>
      <c r="J35" s="13" t="s">
        <v>123</v>
      </c>
      <c r="K35" s="21">
        <v>150</v>
      </c>
      <c r="L35" s="21">
        <v>150</v>
      </c>
      <c r="M35" s="21"/>
      <c r="N35" s="22">
        <v>150</v>
      </c>
      <c r="O35" s="13" t="s">
        <v>111</v>
      </c>
      <c r="P35" s="25" t="s">
        <v>112</v>
      </c>
      <c r="Q35" s="13">
        <v>129</v>
      </c>
      <c r="R35" s="13">
        <v>326</v>
      </c>
      <c r="S35" s="31" t="s">
        <v>34</v>
      </c>
      <c r="T35" s="13"/>
    </row>
    <row r="36" s="3" customFormat="1" ht="72" spans="1:20">
      <c r="A36" s="12">
        <v>32</v>
      </c>
      <c r="B36" s="13" t="s">
        <v>24</v>
      </c>
      <c r="C36" s="13" t="s">
        <v>25</v>
      </c>
      <c r="D36" s="13" t="s">
        <v>124</v>
      </c>
      <c r="E36" s="13" t="s">
        <v>27</v>
      </c>
      <c r="F36" s="13" t="s">
        <v>74</v>
      </c>
      <c r="G36" s="13" t="s">
        <v>74</v>
      </c>
      <c r="H36" s="13" t="s">
        <v>125</v>
      </c>
      <c r="I36" s="13" t="s">
        <v>125</v>
      </c>
      <c r="J36" s="13" t="s">
        <v>126</v>
      </c>
      <c r="K36" s="21">
        <v>38</v>
      </c>
      <c r="L36" s="21">
        <v>26.6</v>
      </c>
      <c r="M36" s="21">
        <v>11.4</v>
      </c>
      <c r="N36" s="22">
        <f t="shared" ref="N36:N97" si="1">L36+M36</f>
        <v>38</v>
      </c>
      <c r="O36" s="13" t="s">
        <v>127</v>
      </c>
      <c r="P36" s="13" t="s">
        <v>128</v>
      </c>
      <c r="Q36" s="13">
        <v>131</v>
      </c>
      <c r="R36" s="13">
        <v>375</v>
      </c>
      <c r="S36" s="31" t="s">
        <v>34</v>
      </c>
      <c r="T36" s="13"/>
    </row>
    <row r="37" s="3" customFormat="1" ht="48" spans="1:20">
      <c r="A37" s="12">
        <v>33</v>
      </c>
      <c r="B37" s="13" t="s">
        <v>24</v>
      </c>
      <c r="C37" s="13" t="s">
        <v>25</v>
      </c>
      <c r="D37" s="13" t="s">
        <v>129</v>
      </c>
      <c r="E37" s="13" t="s">
        <v>27</v>
      </c>
      <c r="F37" s="13" t="s">
        <v>74</v>
      </c>
      <c r="G37" s="13" t="s">
        <v>74</v>
      </c>
      <c r="H37" s="13" t="s">
        <v>130</v>
      </c>
      <c r="I37" s="13" t="s">
        <v>130</v>
      </c>
      <c r="J37" s="13" t="s">
        <v>131</v>
      </c>
      <c r="K37" s="21">
        <v>54</v>
      </c>
      <c r="L37" s="21">
        <v>54</v>
      </c>
      <c r="M37" s="21"/>
      <c r="N37" s="22">
        <f t="shared" si="1"/>
        <v>54</v>
      </c>
      <c r="O37" s="13" t="s">
        <v>132</v>
      </c>
      <c r="P37" s="13" t="s">
        <v>133</v>
      </c>
      <c r="Q37" s="13">
        <v>15</v>
      </c>
      <c r="R37" s="13">
        <v>29</v>
      </c>
      <c r="S37" s="33" t="s">
        <v>34</v>
      </c>
      <c r="T37" s="13"/>
    </row>
    <row r="38" s="3" customFormat="1" ht="54" customHeight="1" spans="1:20">
      <c r="A38" s="12">
        <v>34</v>
      </c>
      <c r="B38" s="13" t="s">
        <v>24</v>
      </c>
      <c r="C38" s="13" t="s">
        <v>25</v>
      </c>
      <c r="D38" s="13" t="s">
        <v>134</v>
      </c>
      <c r="E38" s="13" t="s">
        <v>27</v>
      </c>
      <c r="F38" s="13" t="s">
        <v>74</v>
      </c>
      <c r="G38" s="13" t="s">
        <v>74</v>
      </c>
      <c r="H38" s="13" t="s">
        <v>135</v>
      </c>
      <c r="I38" s="13" t="s">
        <v>136</v>
      </c>
      <c r="J38" s="13" t="s">
        <v>137</v>
      </c>
      <c r="K38" s="21">
        <v>59</v>
      </c>
      <c r="L38" s="21">
        <v>59</v>
      </c>
      <c r="M38" s="21"/>
      <c r="N38" s="22">
        <f t="shared" si="1"/>
        <v>59</v>
      </c>
      <c r="O38" s="13" t="s">
        <v>111</v>
      </c>
      <c r="P38" s="25" t="s">
        <v>112</v>
      </c>
      <c r="Q38" s="13">
        <v>116</v>
      </c>
      <c r="R38" s="13">
        <v>302</v>
      </c>
      <c r="S38" s="31" t="s">
        <v>34</v>
      </c>
      <c r="T38" s="13"/>
    </row>
    <row r="39" s="3" customFormat="1" ht="48" spans="1:20">
      <c r="A39" s="12">
        <v>35</v>
      </c>
      <c r="B39" s="13" t="s">
        <v>24</v>
      </c>
      <c r="C39" s="13" t="s">
        <v>25</v>
      </c>
      <c r="D39" s="13" t="s">
        <v>138</v>
      </c>
      <c r="E39" s="13" t="s">
        <v>27</v>
      </c>
      <c r="F39" s="13" t="s">
        <v>74</v>
      </c>
      <c r="G39" s="13" t="s">
        <v>74</v>
      </c>
      <c r="H39" s="13" t="s">
        <v>139</v>
      </c>
      <c r="I39" s="13" t="s">
        <v>140</v>
      </c>
      <c r="J39" s="13" t="s">
        <v>141</v>
      </c>
      <c r="K39" s="21">
        <v>40</v>
      </c>
      <c r="L39" s="21">
        <v>40</v>
      </c>
      <c r="M39" s="21"/>
      <c r="N39" s="22">
        <f t="shared" si="1"/>
        <v>40</v>
      </c>
      <c r="O39" s="13" t="s">
        <v>111</v>
      </c>
      <c r="P39" s="25" t="s">
        <v>112</v>
      </c>
      <c r="Q39" s="34">
        <v>198</v>
      </c>
      <c r="R39" s="13">
        <v>520</v>
      </c>
      <c r="S39" s="31" t="s">
        <v>34</v>
      </c>
      <c r="T39" s="13"/>
    </row>
    <row r="40" s="3" customFormat="1" ht="96" spans="1:20">
      <c r="A40" s="12">
        <v>36</v>
      </c>
      <c r="B40" s="13" t="s">
        <v>24</v>
      </c>
      <c r="C40" s="13" t="s">
        <v>25</v>
      </c>
      <c r="D40" s="13" t="s">
        <v>142</v>
      </c>
      <c r="E40" s="13" t="s">
        <v>27</v>
      </c>
      <c r="F40" s="13" t="s">
        <v>86</v>
      </c>
      <c r="G40" s="13" t="s">
        <v>86</v>
      </c>
      <c r="H40" s="13" t="s">
        <v>143</v>
      </c>
      <c r="I40" s="13" t="s">
        <v>144</v>
      </c>
      <c r="J40" s="13" t="s">
        <v>145</v>
      </c>
      <c r="K40" s="21">
        <v>26500</v>
      </c>
      <c r="L40" s="22">
        <v>7500</v>
      </c>
      <c r="M40" s="21">
        <v>19000</v>
      </c>
      <c r="N40" s="22">
        <f t="shared" si="1"/>
        <v>26500</v>
      </c>
      <c r="O40" s="13" t="s">
        <v>146</v>
      </c>
      <c r="P40" s="13" t="s">
        <v>101</v>
      </c>
      <c r="Q40" s="13">
        <v>151</v>
      </c>
      <c r="R40" s="13">
        <v>420</v>
      </c>
      <c r="S40" s="33" t="s">
        <v>147</v>
      </c>
      <c r="T40" s="13"/>
    </row>
    <row r="41" s="3" customFormat="1" ht="60" spans="1:20">
      <c r="A41" s="12">
        <v>37</v>
      </c>
      <c r="B41" s="13" t="s">
        <v>24</v>
      </c>
      <c r="C41" s="13" t="s">
        <v>113</v>
      </c>
      <c r="D41" s="13" t="s">
        <v>148</v>
      </c>
      <c r="E41" s="13" t="s">
        <v>27</v>
      </c>
      <c r="F41" s="13" t="s">
        <v>86</v>
      </c>
      <c r="G41" s="13" t="s">
        <v>86</v>
      </c>
      <c r="H41" s="13" t="s">
        <v>149</v>
      </c>
      <c r="I41" s="13" t="s">
        <v>150</v>
      </c>
      <c r="J41" s="15" t="s">
        <v>151</v>
      </c>
      <c r="K41" s="26">
        <v>4200</v>
      </c>
      <c r="L41" s="21">
        <v>4200</v>
      </c>
      <c r="M41" s="26"/>
      <c r="N41" s="22">
        <f t="shared" si="1"/>
        <v>4200</v>
      </c>
      <c r="O41" s="13" t="s">
        <v>152</v>
      </c>
      <c r="P41" s="13" t="s">
        <v>118</v>
      </c>
      <c r="Q41" s="15">
        <v>25</v>
      </c>
      <c r="R41" s="15">
        <v>53</v>
      </c>
      <c r="S41" s="33" t="s">
        <v>119</v>
      </c>
      <c r="T41" s="13"/>
    </row>
    <row r="42" s="3" customFormat="1" ht="72" spans="1:20">
      <c r="A42" s="12">
        <v>38</v>
      </c>
      <c r="B42" s="13" t="s">
        <v>24</v>
      </c>
      <c r="C42" s="13" t="s">
        <v>113</v>
      </c>
      <c r="D42" s="13" t="s">
        <v>153</v>
      </c>
      <c r="E42" s="13" t="s">
        <v>27</v>
      </c>
      <c r="F42" s="13" t="s">
        <v>86</v>
      </c>
      <c r="G42" s="13" t="s">
        <v>86</v>
      </c>
      <c r="H42" s="13" t="s">
        <v>149</v>
      </c>
      <c r="I42" s="13" t="s">
        <v>150</v>
      </c>
      <c r="J42" s="13" t="s">
        <v>154</v>
      </c>
      <c r="K42" s="21">
        <v>18000</v>
      </c>
      <c r="L42" s="21">
        <v>10800</v>
      </c>
      <c r="M42" s="21">
        <v>7200</v>
      </c>
      <c r="N42" s="22">
        <f t="shared" si="1"/>
        <v>18000</v>
      </c>
      <c r="O42" s="13" t="s">
        <v>155</v>
      </c>
      <c r="P42" s="13" t="s">
        <v>156</v>
      </c>
      <c r="Q42" s="13">
        <v>40</v>
      </c>
      <c r="R42" s="13">
        <v>120</v>
      </c>
      <c r="S42" s="33" t="s">
        <v>34</v>
      </c>
      <c r="T42" s="13"/>
    </row>
    <row r="43" s="3" customFormat="1" ht="60" spans="1:20">
      <c r="A43" s="12">
        <v>39</v>
      </c>
      <c r="B43" s="18" t="s">
        <v>24</v>
      </c>
      <c r="C43" s="18" t="s">
        <v>25</v>
      </c>
      <c r="D43" s="18" t="s">
        <v>157</v>
      </c>
      <c r="E43" s="18" t="s">
        <v>27</v>
      </c>
      <c r="F43" s="18" t="s">
        <v>84</v>
      </c>
      <c r="G43" s="18" t="s">
        <v>84</v>
      </c>
      <c r="H43" s="18" t="s">
        <v>158</v>
      </c>
      <c r="I43" s="18" t="s">
        <v>158</v>
      </c>
      <c r="J43" s="18" t="s">
        <v>159</v>
      </c>
      <c r="K43" s="27">
        <v>28</v>
      </c>
      <c r="L43" s="27">
        <v>28</v>
      </c>
      <c r="M43" s="21"/>
      <c r="N43" s="22">
        <f t="shared" si="1"/>
        <v>28</v>
      </c>
      <c r="O43" s="18" t="s">
        <v>160</v>
      </c>
      <c r="P43" s="18" t="s">
        <v>161</v>
      </c>
      <c r="Q43" s="18">
        <v>105</v>
      </c>
      <c r="R43" s="18">
        <v>330</v>
      </c>
      <c r="S43" s="31" t="s">
        <v>34</v>
      </c>
      <c r="T43" s="13"/>
    </row>
    <row r="44" s="3" customFormat="1" ht="72" spans="1:20">
      <c r="A44" s="12">
        <v>40</v>
      </c>
      <c r="B44" s="13" t="s">
        <v>24</v>
      </c>
      <c r="C44" s="13" t="s">
        <v>113</v>
      </c>
      <c r="D44" s="13" t="s">
        <v>162</v>
      </c>
      <c r="E44" s="13" t="s">
        <v>27</v>
      </c>
      <c r="F44" s="13" t="s">
        <v>72</v>
      </c>
      <c r="G44" s="13" t="s">
        <v>72</v>
      </c>
      <c r="H44" s="13" t="s">
        <v>163</v>
      </c>
      <c r="I44" s="13" t="s">
        <v>163</v>
      </c>
      <c r="J44" s="13" t="s">
        <v>164</v>
      </c>
      <c r="K44" s="21">
        <v>1300</v>
      </c>
      <c r="L44" s="21">
        <v>1300</v>
      </c>
      <c r="M44" s="21"/>
      <c r="N44" s="22">
        <f t="shared" si="1"/>
        <v>1300</v>
      </c>
      <c r="O44" s="13" t="s">
        <v>165</v>
      </c>
      <c r="P44" s="13" t="s">
        <v>156</v>
      </c>
      <c r="Q44" s="13">
        <v>56</v>
      </c>
      <c r="R44" s="13">
        <v>236</v>
      </c>
      <c r="S44" s="33" t="s">
        <v>166</v>
      </c>
      <c r="T44" s="13"/>
    </row>
    <row r="45" s="3" customFormat="1" ht="96" spans="1:20">
      <c r="A45" s="12">
        <v>41</v>
      </c>
      <c r="B45" s="13" t="s">
        <v>24</v>
      </c>
      <c r="C45" s="13" t="s">
        <v>25</v>
      </c>
      <c r="D45" s="13" t="s">
        <v>167</v>
      </c>
      <c r="E45" s="12" t="s">
        <v>27</v>
      </c>
      <c r="F45" s="18" t="s">
        <v>72</v>
      </c>
      <c r="G45" s="18" t="s">
        <v>72</v>
      </c>
      <c r="H45" s="18" t="s">
        <v>168</v>
      </c>
      <c r="I45" s="13" t="s">
        <v>169</v>
      </c>
      <c r="J45" s="13" t="s">
        <v>170</v>
      </c>
      <c r="K45" s="21">
        <v>3470</v>
      </c>
      <c r="L45" s="21">
        <v>1500</v>
      </c>
      <c r="M45" s="21">
        <v>1970</v>
      </c>
      <c r="N45" s="22">
        <f t="shared" si="1"/>
        <v>3470</v>
      </c>
      <c r="O45" s="13" t="s">
        <v>171</v>
      </c>
      <c r="P45" s="13" t="s">
        <v>101</v>
      </c>
      <c r="Q45" s="13">
        <v>20</v>
      </c>
      <c r="R45" s="13">
        <v>60</v>
      </c>
      <c r="S45" s="31" t="s">
        <v>34</v>
      </c>
      <c r="T45" s="13"/>
    </row>
    <row r="46" s="3" customFormat="1" ht="48" spans="1:20">
      <c r="A46" s="12">
        <v>42</v>
      </c>
      <c r="B46" s="13" t="s">
        <v>24</v>
      </c>
      <c r="C46" s="13" t="s">
        <v>25</v>
      </c>
      <c r="D46" s="13" t="s">
        <v>172</v>
      </c>
      <c r="E46" s="13" t="s">
        <v>27</v>
      </c>
      <c r="F46" s="18" t="s">
        <v>72</v>
      </c>
      <c r="G46" s="18" t="s">
        <v>72</v>
      </c>
      <c r="H46" s="13" t="s">
        <v>173</v>
      </c>
      <c r="I46" s="18" t="s">
        <v>174</v>
      </c>
      <c r="J46" s="18" t="s">
        <v>175</v>
      </c>
      <c r="K46" s="21">
        <v>200</v>
      </c>
      <c r="L46" s="21">
        <v>200</v>
      </c>
      <c r="M46" s="21"/>
      <c r="N46" s="22">
        <f t="shared" si="1"/>
        <v>200</v>
      </c>
      <c r="O46" s="13" t="s">
        <v>111</v>
      </c>
      <c r="P46" s="25" t="s">
        <v>112</v>
      </c>
      <c r="Q46" s="18">
        <v>200</v>
      </c>
      <c r="R46" s="18">
        <v>592</v>
      </c>
      <c r="S46" s="33" t="s">
        <v>34</v>
      </c>
      <c r="T46" s="13"/>
    </row>
    <row r="47" s="3" customFormat="1" ht="60" spans="1:20">
      <c r="A47" s="12">
        <v>43</v>
      </c>
      <c r="B47" s="13" t="s">
        <v>24</v>
      </c>
      <c r="C47" s="13" t="s">
        <v>25</v>
      </c>
      <c r="D47" s="13" t="s">
        <v>176</v>
      </c>
      <c r="E47" s="13" t="s">
        <v>27</v>
      </c>
      <c r="F47" s="18" t="s">
        <v>72</v>
      </c>
      <c r="G47" s="18" t="s">
        <v>72</v>
      </c>
      <c r="H47" s="13" t="s">
        <v>173</v>
      </c>
      <c r="I47" s="18" t="s">
        <v>177</v>
      </c>
      <c r="J47" s="18" t="s">
        <v>178</v>
      </c>
      <c r="K47" s="21">
        <v>8</v>
      </c>
      <c r="L47" s="21">
        <v>8</v>
      </c>
      <c r="M47" s="21"/>
      <c r="N47" s="22">
        <f t="shared" si="1"/>
        <v>8</v>
      </c>
      <c r="O47" s="18" t="s">
        <v>160</v>
      </c>
      <c r="P47" s="18" t="s">
        <v>161</v>
      </c>
      <c r="Q47" s="18">
        <v>173</v>
      </c>
      <c r="R47" s="18">
        <v>507</v>
      </c>
      <c r="S47" s="33" t="s">
        <v>34</v>
      </c>
      <c r="T47" s="13"/>
    </row>
    <row r="48" s="3" customFormat="1" ht="48" spans="1:20">
      <c r="A48" s="12">
        <v>44</v>
      </c>
      <c r="B48" s="13" t="s">
        <v>24</v>
      </c>
      <c r="C48" s="13" t="s">
        <v>25</v>
      </c>
      <c r="D48" s="13" t="s">
        <v>179</v>
      </c>
      <c r="E48" s="13" t="s">
        <v>27</v>
      </c>
      <c r="F48" s="13" t="s">
        <v>82</v>
      </c>
      <c r="G48" s="13" t="s">
        <v>82</v>
      </c>
      <c r="H48" s="13" t="s">
        <v>180</v>
      </c>
      <c r="I48" s="13" t="s">
        <v>180</v>
      </c>
      <c r="J48" s="13" t="s">
        <v>181</v>
      </c>
      <c r="K48" s="21">
        <v>980</v>
      </c>
      <c r="L48" s="21">
        <v>980</v>
      </c>
      <c r="M48" s="21"/>
      <c r="N48" s="22">
        <f t="shared" si="1"/>
        <v>980</v>
      </c>
      <c r="O48" s="13" t="s">
        <v>182</v>
      </c>
      <c r="P48" s="25" t="s">
        <v>112</v>
      </c>
      <c r="Q48" s="13">
        <v>190</v>
      </c>
      <c r="R48" s="13">
        <v>489</v>
      </c>
      <c r="S48" s="33" t="s">
        <v>34</v>
      </c>
      <c r="T48" s="13"/>
    </row>
    <row r="49" s="3" customFormat="1" ht="48" spans="1:20">
      <c r="A49" s="12">
        <v>45</v>
      </c>
      <c r="B49" s="13" t="s">
        <v>24</v>
      </c>
      <c r="C49" s="13" t="s">
        <v>25</v>
      </c>
      <c r="D49" s="13" t="s">
        <v>183</v>
      </c>
      <c r="E49" s="13" t="s">
        <v>27</v>
      </c>
      <c r="F49" s="13" t="s">
        <v>92</v>
      </c>
      <c r="G49" s="13" t="s">
        <v>92</v>
      </c>
      <c r="H49" s="13" t="s">
        <v>184</v>
      </c>
      <c r="I49" s="13" t="s">
        <v>185</v>
      </c>
      <c r="J49" s="13" t="s">
        <v>186</v>
      </c>
      <c r="K49" s="21">
        <v>165</v>
      </c>
      <c r="L49" s="21">
        <v>165</v>
      </c>
      <c r="M49" s="21"/>
      <c r="N49" s="22">
        <f t="shared" si="1"/>
        <v>165</v>
      </c>
      <c r="O49" s="13" t="s">
        <v>111</v>
      </c>
      <c r="P49" s="25" t="s">
        <v>112</v>
      </c>
      <c r="Q49" s="13">
        <v>12</v>
      </c>
      <c r="R49" s="13">
        <v>30</v>
      </c>
      <c r="S49" s="31" t="s">
        <v>34</v>
      </c>
      <c r="T49" s="13"/>
    </row>
    <row r="50" s="3" customFormat="1" ht="72" spans="1:20">
      <c r="A50" s="12">
        <v>46</v>
      </c>
      <c r="B50" s="13" t="s">
        <v>24</v>
      </c>
      <c r="C50" s="13" t="s">
        <v>25</v>
      </c>
      <c r="D50" s="13" t="s">
        <v>187</v>
      </c>
      <c r="E50" s="13" t="s">
        <v>27</v>
      </c>
      <c r="F50" s="13" t="s">
        <v>92</v>
      </c>
      <c r="G50" s="13" t="s">
        <v>92</v>
      </c>
      <c r="H50" s="13" t="s">
        <v>188</v>
      </c>
      <c r="I50" s="13" t="s">
        <v>188</v>
      </c>
      <c r="J50" s="13" t="s">
        <v>189</v>
      </c>
      <c r="K50" s="21">
        <v>60</v>
      </c>
      <c r="L50" s="21">
        <v>42</v>
      </c>
      <c r="M50" s="21">
        <v>18</v>
      </c>
      <c r="N50" s="22">
        <f t="shared" si="1"/>
        <v>60</v>
      </c>
      <c r="O50" s="13" t="s">
        <v>190</v>
      </c>
      <c r="P50" s="13" t="s">
        <v>128</v>
      </c>
      <c r="Q50" s="13">
        <v>196</v>
      </c>
      <c r="R50" s="13">
        <v>520</v>
      </c>
      <c r="S50" s="31" t="s">
        <v>34</v>
      </c>
      <c r="T50" s="13"/>
    </row>
    <row r="51" s="3" customFormat="1" ht="108" spans="1:20">
      <c r="A51" s="12">
        <v>47</v>
      </c>
      <c r="B51" s="13" t="s">
        <v>24</v>
      </c>
      <c r="C51" s="13" t="s">
        <v>113</v>
      </c>
      <c r="D51" s="13" t="s">
        <v>191</v>
      </c>
      <c r="E51" s="13" t="s">
        <v>27</v>
      </c>
      <c r="F51" s="12" t="s">
        <v>88</v>
      </c>
      <c r="G51" s="13" t="s">
        <v>88</v>
      </c>
      <c r="H51" s="15" t="s">
        <v>192</v>
      </c>
      <c r="I51" s="15" t="s">
        <v>193</v>
      </c>
      <c r="J51" s="15" t="s">
        <v>194</v>
      </c>
      <c r="K51" s="26">
        <v>2650</v>
      </c>
      <c r="L51" s="21">
        <v>1650</v>
      </c>
      <c r="M51" s="21">
        <v>1000</v>
      </c>
      <c r="N51" s="22">
        <f t="shared" si="1"/>
        <v>2650</v>
      </c>
      <c r="O51" s="13" t="s">
        <v>195</v>
      </c>
      <c r="P51" s="13" t="s">
        <v>118</v>
      </c>
      <c r="Q51" s="13">
        <v>20</v>
      </c>
      <c r="R51" s="13">
        <v>60</v>
      </c>
      <c r="S51" s="33" t="s">
        <v>119</v>
      </c>
      <c r="T51" s="13"/>
    </row>
    <row r="52" s="3" customFormat="1" ht="60" spans="1:20">
      <c r="A52" s="12">
        <v>48</v>
      </c>
      <c r="B52" s="13" t="s">
        <v>48</v>
      </c>
      <c r="C52" s="13" t="s">
        <v>196</v>
      </c>
      <c r="D52" s="13" t="s">
        <v>197</v>
      </c>
      <c r="E52" s="13" t="s">
        <v>27</v>
      </c>
      <c r="F52" s="13" t="s">
        <v>74</v>
      </c>
      <c r="G52" s="13" t="s">
        <v>74</v>
      </c>
      <c r="H52" s="13" t="s">
        <v>198</v>
      </c>
      <c r="I52" s="13" t="s">
        <v>199</v>
      </c>
      <c r="J52" s="13" t="s">
        <v>200</v>
      </c>
      <c r="K52" s="23">
        <v>16</v>
      </c>
      <c r="L52" s="23">
        <v>16</v>
      </c>
      <c r="M52" s="23"/>
      <c r="N52" s="22">
        <f t="shared" si="1"/>
        <v>16</v>
      </c>
      <c r="O52" s="18" t="s">
        <v>201</v>
      </c>
      <c r="P52" s="13" t="s">
        <v>202</v>
      </c>
      <c r="Q52" s="16">
        <v>182</v>
      </c>
      <c r="R52" s="16">
        <v>723</v>
      </c>
      <c r="S52" s="33" t="s">
        <v>34</v>
      </c>
      <c r="T52" s="13"/>
    </row>
    <row r="53" s="3" customFormat="1" ht="48" spans="1:20">
      <c r="A53" s="12">
        <v>49</v>
      </c>
      <c r="B53" s="13" t="s">
        <v>48</v>
      </c>
      <c r="C53" s="13" t="s">
        <v>196</v>
      </c>
      <c r="D53" s="13" t="s">
        <v>203</v>
      </c>
      <c r="E53" s="13" t="s">
        <v>27</v>
      </c>
      <c r="F53" s="13" t="s">
        <v>76</v>
      </c>
      <c r="G53" s="13" t="s">
        <v>76</v>
      </c>
      <c r="H53" s="13" t="s">
        <v>204</v>
      </c>
      <c r="I53" s="13" t="s">
        <v>205</v>
      </c>
      <c r="J53" s="28" t="s">
        <v>206</v>
      </c>
      <c r="K53" s="21">
        <v>59</v>
      </c>
      <c r="L53" s="21">
        <v>59</v>
      </c>
      <c r="M53" s="21"/>
      <c r="N53" s="23">
        <f t="shared" si="1"/>
        <v>59</v>
      </c>
      <c r="O53" s="18" t="s">
        <v>207</v>
      </c>
      <c r="P53" s="13" t="s">
        <v>202</v>
      </c>
      <c r="Q53" s="32">
        <v>100</v>
      </c>
      <c r="R53" s="13">
        <v>344</v>
      </c>
      <c r="S53" s="33" t="s">
        <v>34</v>
      </c>
      <c r="T53" s="13"/>
    </row>
    <row r="54" s="3" customFormat="1" ht="48" spans="1:20">
      <c r="A54" s="12">
        <v>50</v>
      </c>
      <c r="B54" s="13" t="s">
        <v>48</v>
      </c>
      <c r="C54" s="13" t="s">
        <v>196</v>
      </c>
      <c r="D54" s="13" t="s">
        <v>208</v>
      </c>
      <c r="E54" s="13" t="s">
        <v>27</v>
      </c>
      <c r="F54" s="13" t="s">
        <v>76</v>
      </c>
      <c r="G54" s="13" t="s">
        <v>76</v>
      </c>
      <c r="H54" s="13" t="s">
        <v>204</v>
      </c>
      <c r="I54" s="13" t="s">
        <v>209</v>
      </c>
      <c r="J54" s="28" t="s">
        <v>210</v>
      </c>
      <c r="K54" s="21">
        <v>58</v>
      </c>
      <c r="L54" s="21">
        <v>58</v>
      </c>
      <c r="M54" s="21"/>
      <c r="N54" s="23">
        <f t="shared" si="1"/>
        <v>58</v>
      </c>
      <c r="O54" s="18" t="s">
        <v>207</v>
      </c>
      <c r="P54" s="13" t="s">
        <v>202</v>
      </c>
      <c r="Q54" s="32">
        <v>100</v>
      </c>
      <c r="R54" s="13">
        <v>344</v>
      </c>
      <c r="S54" s="33" t="s">
        <v>34</v>
      </c>
      <c r="T54" s="13"/>
    </row>
    <row r="55" s="3" customFormat="1" ht="60" spans="1:20">
      <c r="A55" s="12">
        <v>51</v>
      </c>
      <c r="B55" s="13" t="s">
        <v>48</v>
      </c>
      <c r="C55" s="13" t="s">
        <v>196</v>
      </c>
      <c r="D55" s="13" t="s">
        <v>211</v>
      </c>
      <c r="E55" s="13" t="s">
        <v>27</v>
      </c>
      <c r="F55" s="13" t="s">
        <v>92</v>
      </c>
      <c r="G55" s="13" t="s">
        <v>92</v>
      </c>
      <c r="H55" s="13" t="s">
        <v>212</v>
      </c>
      <c r="I55" s="13" t="s">
        <v>213</v>
      </c>
      <c r="J55" s="13" t="s">
        <v>214</v>
      </c>
      <c r="K55" s="21">
        <v>120</v>
      </c>
      <c r="L55" s="21">
        <v>120</v>
      </c>
      <c r="M55" s="21"/>
      <c r="N55" s="22">
        <f t="shared" si="1"/>
        <v>120</v>
      </c>
      <c r="O55" s="18" t="s">
        <v>215</v>
      </c>
      <c r="P55" s="13" t="s">
        <v>202</v>
      </c>
      <c r="Q55" s="13">
        <v>87</v>
      </c>
      <c r="R55" s="13">
        <v>270</v>
      </c>
      <c r="S55" s="31" t="s">
        <v>34</v>
      </c>
      <c r="T55" s="13"/>
    </row>
    <row r="56" s="3" customFormat="1" ht="48" spans="1:20">
      <c r="A56" s="12">
        <v>52</v>
      </c>
      <c r="B56" s="13" t="s">
        <v>48</v>
      </c>
      <c r="C56" s="13" t="s">
        <v>196</v>
      </c>
      <c r="D56" s="13" t="s">
        <v>216</v>
      </c>
      <c r="E56" s="13" t="s">
        <v>27</v>
      </c>
      <c r="F56" s="13" t="s">
        <v>80</v>
      </c>
      <c r="G56" s="13" t="s">
        <v>80</v>
      </c>
      <c r="H56" s="13" t="s">
        <v>217</v>
      </c>
      <c r="I56" s="13" t="s">
        <v>218</v>
      </c>
      <c r="J56" s="13" t="s">
        <v>219</v>
      </c>
      <c r="K56" s="21">
        <v>10</v>
      </c>
      <c r="L56" s="21">
        <v>10</v>
      </c>
      <c r="M56" s="21"/>
      <c r="N56" s="22">
        <f t="shared" si="1"/>
        <v>10</v>
      </c>
      <c r="O56" s="18" t="s">
        <v>207</v>
      </c>
      <c r="P56" s="13" t="s">
        <v>202</v>
      </c>
      <c r="Q56" s="13">
        <v>48</v>
      </c>
      <c r="R56" s="13">
        <v>160</v>
      </c>
      <c r="S56" s="31" t="s">
        <v>34</v>
      </c>
      <c r="T56" s="13"/>
    </row>
    <row r="57" s="3" customFormat="1" ht="48" spans="1:20">
      <c r="A57" s="12">
        <v>53</v>
      </c>
      <c r="B57" s="13" t="s">
        <v>48</v>
      </c>
      <c r="C57" s="13" t="s">
        <v>196</v>
      </c>
      <c r="D57" s="13" t="s">
        <v>220</v>
      </c>
      <c r="E57" s="13" t="s">
        <v>27</v>
      </c>
      <c r="F57" s="13" t="s">
        <v>80</v>
      </c>
      <c r="G57" s="13" t="s">
        <v>80</v>
      </c>
      <c r="H57" s="13" t="s">
        <v>221</v>
      </c>
      <c r="I57" s="13" t="s">
        <v>222</v>
      </c>
      <c r="J57" s="13" t="s">
        <v>223</v>
      </c>
      <c r="K57" s="21">
        <v>7.5</v>
      </c>
      <c r="L57" s="21">
        <v>7.5</v>
      </c>
      <c r="M57" s="21"/>
      <c r="N57" s="22">
        <f t="shared" si="1"/>
        <v>7.5</v>
      </c>
      <c r="O57" s="18" t="s">
        <v>207</v>
      </c>
      <c r="P57" s="13" t="s">
        <v>202</v>
      </c>
      <c r="Q57" s="13">
        <v>48</v>
      </c>
      <c r="R57" s="13">
        <v>160</v>
      </c>
      <c r="S57" s="31" t="s">
        <v>34</v>
      </c>
      <c r="T57" s="13"/>
    </row>
    <row r="58" s="3" customFormat="1" ht="48" spans="1:20">
      <c r="A58" s="12">
        <v>54</v>
      </c>
      <c r="B58" s="13" t="s">
        <v>48</v>
      </c>
      <c r="C58" s="13" t="s">
        <v>196</v>
      </c>
      <c r="D58" s="13" t="s">
        <v>224</v>
      </c>
      <c r="E58" s="13" t="s">
        <v>27</v>
      </c>
      <c r="F58" s="13" t="s">
        <v>80</v>
      </c>
      <c r="G58" s="13" t="s">
        <v>80</v>
      </c>
      <c r="H58" s="13" t="s">
        <v>225</v>
      </c>
      <c r="I58" s="13" t="s">
        <v>226</v>
      </c>
      <c r="J58" s="13" t="s">
        <v>227</v>
      </c>
      <c r="K58" s="21">
        <v>7</v>
      </c>
      <c r="L58" s="21">
        <v>7</v>
      </c>
      <c r="M58" s="21"/>
      <c r="N58" s="22">
        <f t="shared" si="1"/>
        <v>7</v>
      </c>
      <c r="O58" s="18" t="s">
        <v>207</v>
      </c>
      <c r="P58" s="13" t="s">
        <v>202</v>
      </c>
      <c r="Q58" s="13">
        <v>17</v>
      </c>
      <c r="R58" s="13">
        <v>80</v>
      </c>
      <c r="S58" s="31" t="s">
        <v>34</v>
      </c>
      <c r="T58" s="13"/>
    </row>
    <row r="59" s="3" customFormat="1" ht="48" spans="1:20">
      <c r="A59" s="12">
        <v>55</v>
      </c>
      <c r="B59" s="13" t="s">
        <v>48</v>
      </c>
      <c r="C59" s="13" t="s">
        <v>196</v>
      </c>
      <c r="D59" s="13" t="s">
        <v>228</v>
      </c>
      <c r="E59" s="13" t="s">
        <v>27</v>
      </c>
      <c r="F59" s="13" t="s">
        <v>80</v>
      </c>
      <c r="G59" s="13" t="s">
        <v>80</v>
      </c>
      <c r="H59" s="13" t="s">
        <v>229</v>
      </c>
      <c r="I59" s="13" t="s">
        <v>230</v>
      </c>
      <c r="J59" s="13" t="s">
        <v>231</v>
      </c>
      <c r="K59" s="21">
        <v>4</v>
      </c>
      <c r="L59" s="21">
        <v>4</v>
      </c>
      <c r="M59" s="21"/>
      <c r="N59" s="22">
        <f t="shared" si="1"/>
        <v>4</v>
      </c>
      <c r="O59" s="18" t="s">
        <v>207</v>
      </c>
      <c r="P59" s="13" t="s">
        <v>202</v>
      </c>
      <c r="Q59" s="13">
        <v>26</v>
      </c>
      <c r="R59" s="13">
        <v>84</v>
      </c>
      <c r="S59" s="31" t="s">
        <v>34</v>
      </c>
      <c r="T59" s="13"/>
    </row>
    <row r="60" s="3" customFormat="1" ht="216" spans="1:20">
      <c r="A60" s="12">
        <v>56</v>
      </c>
      <c r="B60" s="13" t="s">
        <v>232</v>
      </c>
      <c r="C60" s="13" t="s">
        <v>25</v>
      </c>
      <c r="D60" s="12" t="s">
        <v>233</v>
      </c>
      <c r="E60" s="13" t="s">
        <v>27</v>
      </c>
      <c r="F60" s="13" t="s">
        <v>58</v>
      </c>
      <c r="G60" s="13" t="s">
        <v>58</v>
      </c>
      <c r="H60" s="13" t="s">
        <v>234</v>
      </c>
      <c r="I60" s="13" t="s">
        <v>235</v>
      </c>
      <c r="J60" s="28" t="s">
        <v>236</v>
      </c>
      <c r="K60" s="21">
        <v>375</v>
      </c>
      <c r="L60" s="21">
        <v>375</v>
      </c>
      <c r="M60" s="21"/>
      <c r="N60" s="23">
        <f t="shared" si="1"/>
        <v>375</v>
      </c>
      <c r="O60" s="13" t="s">
        <v>237</v>
      </c>
      <c r="P60" s="13" t="s">
        <v>238</v>
      </c>
      <c r="Q60" s="13">
        <v>26</v>
      </c>
      <c r="R60" s="13">
        <v>78</v>
      </c>
      <c r="S60" s="33" t="s">
        <v>34</v>
      </c>
      <c r="T60" s="13"/>
    </row>
    <row r="61" s="3" customFormat="1" ht="240" spans="1:20">
      <c r="A61" s="12">
        <v>57</v>
      </c>
      <c r="B61" s="13" t="s">
        <v>232</v>
      </c>
      <c r="C61" s="13" t="s">
        <v>25</v>
      </c>
      <c r="D61" s="12" t="s">
        <v>233</v>
      </c>
      <c r="E61" s="13" t="s">
        <v>27</v>
      </c>
      <c r="F61" s="13" t="s">
        <v>58</v>
      </c>
      <c r="G61" s="13" t="s">
        <v>58</v>
      </c>
      <c r="H61" s="13" t="s">
        <v>239</v>
      </c>
      <c r="I61" s="13" t="s">
        <v>240</v>
      </c>
      <c r="J61" s="28" t="s">
        <v>241</v>
      </c>
      <c r="K61" s="23">
        <v>330</v>
      </c>
      <c r="L61" s="23">
        <v>330</v>
      </c>
      <c r="M61" s="21"/>
      <c r="N61" s="23">
        <f t="shared" si="1"/>
        <v>330</v>
      </c>
      <c r="O61" s="13" t="s">
        <v>237</v>
      </c>
      <c r="P61" s="13" t="s">
        <v>238</v>
      </c>
      <c r="Q61" s="13">
        <v>25</v>
      </c>
      <c r="R61" s="13">
        <v>69</v>
      </c>
      <c r="S61" s="33" t="s">
        <v>34</v>
      </c>
      <c r="T61" s="13"/>
    </row>
    <row r="62" s="3" customFormat="1" ht="48" spans="1:20">
      <c r="A62" s="12">
        <v>58</v>
      </c>
      <c r="B62" s="13" t="s">
        <v>232</v>
      </c>
      <c r="C62" s="13" t="s">
        <v>25</v>
      </c>
      <c r="D62" s="13" t="s">
        <v>242</v>
      </c>
      <c r="E62" s="13" t="s">
        <v>27</v>
      </c>
      <c r="F62" s="13" t="s">
        <v>64</v>
      </c>
      <c r="G62" s="13" t="s">
        <v>64</v>
      </c>
      <c r="H62" s="13" t="s">
        <v>243</v>
      </c>
      <c r="I62" s="13" t="s">
        <v>244</v>
      </c>
      <c r="J62" s="13" t="s">
        <v>245</v>
      </c>
      <c r="K62" s="21">
        <v>35</v>
      </c>
      <c r="L62" s="21">
        <v>35</v>
      </c>
      <c r="M62" s="21"/>
      <c r="N62" s="22">
        <f t="shared" si="1"/>
        <v>35</v>
      </c>
      <c r="O62" s="29" t="s">
        <v>246</v>
      </c>
      <c r="P62" s="13" t="s">
        <v>247</v>
      </c>
      <c r="Q62" s="13">
        <v>15</v>
      </c>
      <c r="R62" s="13">
        <v>31</v>
      </c>
      <c r="S62" s="13" t="s">
        <v>34</v>
      </c>
      <c r="T62" s="13"/>
    </row>
    <row r="63" s="3" customFormat="1" ht="192" spans="1:20">
      <c r="A63" s="12">
        <v>59</v>
      </c>
      <c r="B63" s="13" t="s">
        <v>232</v>
      </c>
      <c r="C63" s="13" t="s">
        <v>25</v>
      </c>
      <c r="D63" s="12" t="s">
        <v>233</v>
      </c>
      <c r="E63" s="13" t="s">
        <v>27</v>
      </c>
      <c r="F63" s="13" t="s">
        <v>94</v>
      </c>
      <c r="G63" s="13" t="s">
        <v>94</v>
      </c>
      <c r="H63" s="13" t="s">
        <v>108</v>
      </c>
      <c r="I63" s="13" t="s">
        <v>248</v>
      </c>
      <c r="J63" s="28" t="s">
        <v>249</v>
      </c>
      <c r="K63" s="22">
        <v>302</v>
      </c>
      <c r="L63" s="22">
        <v>302</v>
      </c>
      <c r="M63" s="21"/>
      <c r="N63" s="23">
        <f t="shared" si="1"/>
        <v>302</v>
      </c>
      <c r="O63" s="13" t="s">
        <v>237</v>
      </c>
      <c r="P63" s="13" t="s">
        <v>238</v>
      </c>
      <c r="Q63" s="13">
        <v>188</v>
      </c>
      <c r="R63" s="13">
        <v>784</v>
      </c>
      <c r="S63" s="33" t="s">
        <v>34</v>
      </c>
      <c r="T63" s="13"/>
    </row>
    <row r="64" s="3" customFormat="1" ht="132" spans="1:20">
      <c r="A64" s="12">
        <v>60</v>
      </c>
      <c r="B64" s="13" t="s">
        <v>232</v>
      </c>
      <c r="C64" s="13" t="s">
        <v>25</v>
      </c>
      <c r="D64" s="12" t="s">
        <v>233</v>
      </c>
      <c r="E64" s="13" t="s">
        <v>27</v>
      </c>
      <c r="F64" s="13" t="s">
        <v>94</v>
      </c>
      <c r="G64" s="13" t="s">
        <v>94</v>
      </c>
      <c r="H64" s="13" t="s">
        <v>250</v>
      </c>
      <c r="I64" s="13" t="s">
        <v>251</v>
      </c>
      <c r="J64" s="28" t="s">
        <v>252</v>
      </c>
      <c r="K64" s="22">
        <v>226</v>
      </c>
      <c r="L64" s="22">
        <v>226</v>
      </c>
      <c r="M64" s="21"/>
      <c r="N64" s="23">
        <f t="shared" si="1"/>
        <v>226</v>
      </c>
      <c r="O64" s="13" t="s">
        <v>237</v>
      </c>
      <c r="P64" s="13" t="s">
        <v>238</v>
      </c>
      <c r="Q64" s="13">
        <v>151</v>
      </c>
      <c r="R64" s="13">
        <v>695</v>
      </c>
      <c r="S64" s="33" t="s">
        <v>34</v>
      </c>
      <c r="T64" s="13"/>
    </row>
    <row r="65" s="3" customFormat="1" ht="48" spans="1:20">
      <c r="A65" s="12">
        <v>61</v>
      </c>
      <c r="B65" s="13" t="s">
        <v>232</v>
      </c>
      <c r="C65" s="13" t="s">
        <v>25</v>
      </c>
      <c r="D65" s="13" t="s">
        <v>253</v>
      </c>
      <c r="E65" s="13" t="s">
        <v>27</v>
      </c>
      <c r="F65" s="13" t="s">
        <v>78</v>
      </c>
      <c r="G65" s="13" t="s">
        <v>78</v>
      </c>
      <c r="H65" s="13" t="s">
        <v>254</v>
      </c>
      <c r="I65" s="13" t="s">
        <v>255</v>
      </c>
      <c r="J65" s="13" t="s">
        <v>256</v>
      </c>
      <c r="K65" s="21">
        <v>68</v>
      </c>
      <c r="L65" s="21">
        <v>68</v>
      </c>
      <c r="M65" s="21"/>
      <c r="N65" s="22">
        <f t="shared" si="1"/>
        <v>68</v>
      </c>
      <c r="O65" s="29" t="s">
        <v>257</v>
      </c>
      <c r="P65" s="13" t="s">
        <v>247</v>
      </c>
      <c r="Q65" s="13">
        <v>75</v>
      </c>
      <c r="R65" s="13">
        <v>20</v>
      </c>
      <c r="S65" s="31" t="s">
        <v>34</v>
      </c>
      <c r="T65" s="13"/>
    </row>
    <row r="66" s="3" customFormat="1" ht="108" spans="1:20">
      <c r="A66" s="12">
        <v>62</v>
      </c>
      <c r="B66" s="13" t="s">
        <v>232</v>
      </c>
      <c r="C66" s="13" t="s">
        <v>25</v>
      </c>
      <c r="D66" s="12" t="s">
        <v>233</v>
      </c>
      <c r="E66" s="13" t="s">
        <v>27</v>
      </c>
      <c r="F66" s="13" t="s">
        <v>78</v>
      </c>
      <c r="G66" s="13" t="s">
        <v>78</v>
      </c>
      <c r="H66" s="13" t="s">
        <v>258</v>
      </c>
      <c r="I66" s="13" t="s">
        <v>259</v>
      </c>
      <c r="J66" s="28" t="s">
        <v>260</v>
      </c>
      <c r="K66" s="21">
        <v>320</v>
      </c>
      <c r="L66" s="21">
        <v>320</v>
      </c>
      <c r="M66" s="21"/>
      <c r="N66" s="23">
        <f t="shared" si="1"/>
        <v>320</v>
      </c>
      <c r="O66" s="13" t="s">
        <v>237</v>
      </c>
      <c r="P66" s="13" t="s">
        <v>238</v>
      </c>
      <c r="Q66" s="13">
        <v>207</v>
      </c>
      <c r="R66" s="13">
        <v>725</v>
      </c>
      <c r="S66" s="33" t="s">
        <v>34</v>
      </c>
      <c r="T66" s="13"/>
    </row>
    <row r="67" s="3" customFormat="1" ht="132" spans="1:20">
      <c r="A67" s="12">
        <v>63</v>
      </c>
      <c r="B67" s="13" t="s">
        <v>232</v>
      </c>
      <c r="C67" s="13" t="s">
        <v>25</v>
      </c>
      <c r="D67" s="12" t="s">
        <v>233</v>
      </c>
      <c r="E67" s="13" t="s">
        <v>27</v>
      </c>
      <c r="F67" s="13" t="s">
        <v>78</v>
      </c>
      <c r="G67" s="13" t="s">
        <v>78</v>
      </c>
      <c r="H67" s="13" t="s">
        <v>261</v>
      </c>
      <c r="I67" s="13" t="s">
        <v>261</v>
      </c>
      <c r="J67" s="28" t="s">
        <v>262</v>
      </c>
      <c r="K67" s="21">
        <v>365</v>
      </c>
      <c r="L67" s="21">
        <v>365</v>
      </c>
      <c r="M67" s="21"/>
      <c r="N67" s="23">
        <f t="shared" si="1"/>
        <v>365</v>
      </c>
      <c r="O67" s="13" t="s">
        <v>237</v>
      </c>
      <c r="P67" s="13" t="s">
        <v>238</v>
      </c>
      <c r="Q67" s="37">
        <v>207</v>
      </c>
      <c r="R67" s="37">
        <v>870</v>
      </c>
      <c r="S67" s="33" t="s">
        <v>34</v>
      </c>
      <c r="T67" s="13"/>
    </row>
    <row r="68" s="3" customFormat="1" ht="48" spans="1:20">
      <c r="A68" s="12">
        <v>64</v>
      </c>
      <c r="B68" s="13" t="s">
        <v>232</v>
      </c>
      <c r="C68" s="13" t="s">
        <v>25</v>
      </c>
      <c r="D68" s="13" t="s">
        <v>263</v>
      </c>
      <c r="E68" s="13" t="s">
        <v>27</v>
      </c>
      <c r="F68" s="13" t="s">
        <v>78</v>
      </c>
      <c r="G68" s="13" t="s">
        <v>78</v>
      </c>
      <c r="H68" s="13" t="s">
        <v>264</v>
      </c>
      <c r="I68" s="13" t="s">
        <v>265</v>
      </c>
      <c r="J68" s="13" t="s">
        <v>266</v>
      </c>
      <c r="K68" s="21">
        <v>26</v>
      </c>
      <c r="L68" s="21">
        <v>26</v>
      </c>
      <c r="M68" s="21"/>
      <c r="N68" s="22">
        <f t="shared" si="1"/>
        <v>26</v>
      </c>
      <c r="O68" s="29" t="s">
        <v>267</v>
      </c>
      <c r="P68" s="13" t="s">
        <v>247</v>
      </c>
      <c r="Q68" s="13">
        <v>80</v>
      </c>
      <c r="R68" s="13">
        <v>30</v>
      </c>
      <c r="S68" s="31" t="s">
        <v>34</v>
      </c>
      <c r="T68" s="13"/>
    </row>
    <row r="69" s="3" customFormat="1" ht="60" spans="1:20">
      <c r="A69" s="12">
        <v>65</v>
      </c>
      <c r="B69" s="13" t="s">
        <v>232</v>
      </c>
      <c r="C69" s="13" t="s">
        <v>25</v>
      </c>
      <c r="D69" s="12" t="s">
        <v>233</v>
      </c>
      <c r="E69" s="13" t="s">
        <v>27</v>
      </c>
      <c r="F69" s="13" t="s">
        <v>78</v>
      </c>
      <c r="G69" s="13" t="s">
        <v>78</v>
      </c>
      <c r="H69" s="13" t="s">
        <v>264</v>
      </c>
      <c r="I69" s="13" t="s">
        <v>268</v>
      </c>
      <c r="J69" s="28" t="s">
        <v>269</v>
      </c>
      <c r="K69" s="21">
        <v>232</v>
      </c>
      <c r="L69" s="21">
        <v>232</v>
      </c>
      <c r="M69" s="35"/>
      <c r="N69" s="23">
        <f t="shared" si="1"/>
        <v>232</v>
      </c>
      <c r="O69" s="13" t="s">
        <v>270</v>
      </c>
      <c r="P69" s="13" t="s">
        <v>238</v>
      </c>
      <c r="Q69" s="13">
        <v>70</v>
      </c>
      <c r="R69" s="13">
        <v>300</v>
      </c>
      <c r="S69" s="33" t="s">
        <v>34</v>
      </c>
      <c r="T69" s="13"/>
    </row>
    <row r="70" s="3" customFormat="1" ht="108" spans="1:20">
      <c r="A70" s="12">
        <v>66</v>
      </c>
      <c r="B70" s="13" t="s">
        <v>232</v>
      </c>
      <c r="C70" s="13" t="s">
        <v>25</v>
      </c>
      <c r="D70" s="12" t="s">
        <v>233</v>
      </c>
      <c r="E70" s="13" t="s">
        <v>27</v>
      </c>
      <c r="F70" s="12" t="s">
        <v>62</v>
      </c>
      <c r="G70" s="12" t="s">
        <v>62</v>
      </c>
      <c r="H70" s="12" t="s">
        <v>271</v>
      </c>
      <c r="I70" s="12" t="s">
        <v>272</v>
      </c>
      <c r="J70" s="36" t="s">
        <v>273</v>
      </c>
      <c r="K70" s="22">
        <v>120</v>
      </c>
      <c r="L70" s="22">
        <v>120</v>
      </c>
      <c r="M70" s="22"/>
      <c r="N70" s="23">
        <f t="shared" si="1"/>
        <v>120</v>
      </c>
      <c r="O70" s="13" t="s">
        <v>237</v>
      </c>
      <c r="P70" s="13" t="s">
        <v>238</v>
      </c>
      <c r="Q70" s="34">
        <v>25</v>
      </c>
      <c r="R70" s="13">
        <v>86</v>
      </c>
      <c r="S70" s="33" t="s">
        <v>34</v>
      </c>
      <c r="T70" s="13"/>
    </row>
    <row r="71" s="3" customFormat="1" ht="48" spans="1:20">
      <c r="A71" s="12">
        <v>67</v>
      </c>
      <c r="B71" s="14" t="s">
        <v>232</v>
      </c>
      <c r="C71" s="13" t="s">
        <v>25</v>
      </c>
      <c r="D71" s="13" t="s">
        <v>274</v>
      </c>
      <c r="E71" s="13" t="s">
        <v>27</v>
      </c>
      <c r="F71" s="13" t="s">
        <v>66</v>
      </c>
      <c r="G71" s="13" t="s">
        <v>66</v>
      </c>
      <c r="H71" s="13" t="s">
        <v>275</v>
      </c>
      <c r="I71" s="13" t="s">
        <v>276</v>
      </c>
      <c r="J71" s="13" t="s">
        <v>277</v>
      </c>
      <c r="K71" s="21">
        <v>27.8</v>
      </c>
      <c r="L71" s="21">
        <v>27.8</v>
      </c>
      <c r="M71" s="21"/>
      <c r="N71" s="22">
        <f t="shared" si="1"/>
        <v>27.8</v>
      </c>
      <c r="O71" s="29" t="s">
        <v>278</v>
      </c>
      <c r="P71" s="13" t="s">
        <v>247</v>
      </c>
      <c r="Q71" s="13">
        <v>3</v>
      </c>
      <c r="R71" s="13">
        <v>10</v>
      </c>
      <c r="S71" s="13" t="s">
        <v>34</v>
      </c>
      <c r="T71" s="13"/>
    </row>
    <row r="72" s="3" customFormat="1" ht="48" spans="1:20">
      <c r="A72" s="12">
        <v>68</v>
      </c>
      <c r="B72" s="14" t="s">
        <v>232</v>
      </c>
      <c r="C72" s="13" t="s">
        <v>25</v>
      </c>
      <c r="D72" s="13" t="s">
        <v>279</v>
      </c>
      <c r="E72" s="13" t="s">
        <v>27</v>
      </c>
      <c r="F72" s="13" t="s">
        <v>66</v>
      </c>
      <c r="G72" s="13" t="s">
        <v>66</v>
      </c>
      <c r="H72" s="13" t="s">
        <v>280</v>
      </c>
      <c r="I72" s="13" t="s">
        <v>281</v>
      </c>
      <c r="J72" s="13" t="s">
        <v>282</v>
      </c>
      <c r="K72" s="21">
        <v>16.3</v>
      </c>
      <c r="L72" s="21">
        <v>16.3</v>
      </c>
      <c r="M72" s="21"/>
      <c r="N72" s="22">
        <f t="shared" si="1"/>
        <v>16.3</v>
      </c>
      <c r="O72" s="29" t="s">
        <v>283</v>
      </c>
      <c r="P72" s="13" t="s">
        <v>247</v>
      </c>
      <c r="Q72" s="13">
        <v>26</v>
      </c>
      <c r="R72" s="13">
        <v>116</v>
      </c>
      <c r="S72" s="13" t="s">
        <v>34</v>
      </c>
      <c r="T72" s="13"/>
    </row>
    <row r="73" s="3" customFormat="1" ht="48" spans="1:20">
      <c r="A73" s="12">
        <v>69</v>
      </c>
      <c r="B73" s="14" t="s">
        <v>232</v>
      </c>
      <c r="C73" s="13" t="s">
        <v>25</v>
      </c>
      <c r="D73" s="13" t="s">
        <v>284</v>
      </c>
      <c r="E73" s="13" t="s">
        <v>27</v>
      </c>
      <c r="F73" s="13" t="s">
        <v>66</v>
      </c>
      <c r="G73" s="13" t="s">
        <v>66</v>
      </c>
      <c r="H73" s="13" t="s">
        <v>280</v>
      </c>
      <c r="I73" s="13" t="s">
        <v>285</v>
      </c>
      <c r="J73" s="13" t="s">
        <v>286</v>
      </c>
      <c r="K73" s="21">
        <v>21.7</v>
      </c>
      <c r="L73" s="21">
        <v>21.7</v>
      </c>
      <c r="M73" s="21"/>
      <c r="N73" s="22">
        <f t="shared" si="1"/>
        <v>21.7</v>
      </c>
      <c r="O73" s="29" t="s">
        <v>287</v>
      </c>
      <c r="P73" s="13" t="s">
        <v>247</v>
      </c>
      <c r="Q73" s="13">
        <v>25</v>
      </c>
      <c r="R73" s="13">
        <v>95</v>
      </c>
      <c r="S73" s="13" t="s">
        <v>34</v>
      </c>
      <c r="T73" s="13"/>
    </row>
    <row r="74" s="4" customFormat="1" ht="48" spans="1:20">
      <c r="A74" s="12">
        <v>70</v>
      </c>
      <c r="B74" s="14" t="s">
        <v>232</v>
      </c>
      <c r="C74" s="13" t="s">
        <v>25</v>
      </c>
      <c r="D74" s="13" t="s">
        <v>288</v>
      </c>
      <c r="E74" s="13" t="s">
        <v>27</v>
      </c>
      <c r="F74" s="13" t="s">
        <v>66</v>
      </c>
      <c r="G74" s="13" t="s">
        <v>66</v>
      </c>
      <c r="H74" s="13" t="s">
        <v>289</v>
      </c>
      <c r="I74" s="13" t="s">
        <v>290</v>
      </c>
      <c r="J74" s="13" t="s">
        <v>291</v>
      </c>
      <c r="K74" s="21">
        <v>24.5</v>
      </c>
      <c r="L74" s="21">
        <v>24.5</v>
      </c>
      <c r="M74" s="21"/>
      <c r="N74" s="22">
        <f t="shared" si="1"/>
        <v>24.5</v>
      </c>
      <c r="O74" s="29" t="s">
        <v>292</v>
      </c>
      <c r="P74" s="13" t="s">
        <v>247</v>
      </c>
      <c r="Q74" s="13">
        <v>11</v>
      </c>
      <c r="R74" s="13">
        <v>34</v>
      </c>
      <c r="S74" s="13" t="s">
        <v>34</v>
      </c>
      <c r="T74" s="13"/>
    </row>
    <row r="75" s="7" customFormat="1" ht="108" spans="1:20">
      <c r="A75" s="12">
        <v>71</v>
      </c>
      <c r="B75" s="13" t="s">
        <v>232</v>
      </c>
      <c r="C75" s="13" t="s">
        <v>25</v>
      </c>
      <c r="D75" s="12" t="s">
        <v>233</v>
      </c>
      <c r="E75" s="13" t="s">
        <v>27</v>
      </c>
      <c r="F75" s="12" t="s">
        <v>66</v>
      </c>
      <c r="G75" s="12" t="s">
        <v>66</v>
      </c>
      <c r="H75" s="12" t="s">
        <v>289</v>
      </c>
      <c r="I75" s="12" t="s">
        <v>289</v>
      </c>
      <c r="J75" s="28" t="s">
        <v>293</v>
      </c>
      <c r="K75" s="21">
        <v>175</v>
      </c>
      <c r="L75" s="21">
        <v>175</v>
      </c>
      <c r="M75" s="21"/>
      <c r="N75" s="23">
        <f t="shared" si="1"/>
        <v>175</v>
      </c>
      <c r="O75" s="13" t="s">
        <v>270</v>
      </c>
      <c r="P75" s="13" t="s">
        <v>238</v>
      </c>
      <c r="Q75" s="13">
        <v>128</v>
      </c>
      <c r="R75" s="13">
        <v>384</v>
      </c>
      <c r="S75" s="33" t="s">
        <v>34</v>
      </c>
      <c r="T75" s="13"/>
    </row>
    <row r="76" s="7" customFormat="1" ht="48" spans="1:20">
      <c r="A76" s="12">
        <v>72</v>
      </c>
      <c r="B76" s="13" t="s">
        <v>232</v>
      </c>
      <c r="C76" s="13" t="s">
        <v>25</v>
      </c>
      <c r="D76" s="13" t="s">
        <v>294</v>
      </c>
      <c r="E76" s="13" t="s">
        <v>27</v>
      </c>
      <c r="F76" s="13" t="s">
        <v>66</v>
      </c>
      <c r="G76" s="13" t="s">
        <v>66</v>
      </c>
      <c r="H76" s="13" t="s">
        <v>295</v>
      </c>
      <c r="I76" s="13" t="s">
        <v>296</v>
      </c>
      <c r="J76" s="13" t="s">
        <v>297</v>
      </c>
      <c r="K76" s="21">
        <v>25</v>
      </c>
      <c r="L76" s="21">
        <v>25</v>
      </c>
      <c r="M76" s="21"/>
      <c r="N76" s="21">
        <f t="shared" si="1"/>
        <v>25</v>
      </c>
      <c r="O76" s="29" t="s">
        <v>298</v>
      </c>
      <c r="P76" s="13" t="s">
        <v>247</v>
      </c>
      <c r="Q76" s="32">
        <v>62</v>
      </c>
      <c r="R76" s="32">
        <v>198</v>
      </c>
      <c r="S76" s="33" t="s">
        <v>34</v>
      </c>
      <c r="T76" s="13"/>
    </row>
    <row r="77" s="3" customFormat="1" ht="48" spans="1:20">
      <c r="A77" s="12">
        <v>73</v>
      </c>
      <c r="B77" s="14" t="s">
        <v>232</v>
      </c>
      <c r="C77" s="13" t="s">
        <v>25</v>
      </c>
      <c r="D77" s="13" t="s">
        <v>299</v>
      </c>
      <c r="E77" s="13" t="s">
        <v>27</v>
      </c>
      <c r="F77" s="13" t="s">
        <v>66</v>
      </c>
      <c r="G77" s="13" t="s">
        <v>66</v>
      </c>
      <c r="H77" s="13" t="s">
        <v>295</v>
      </c>
      <c r="I77" s="13" t="s">
        <v>300</v>
      </c>
      <c r="J77" s="13" t="s">
        <v>301</v>
      </c>
      <c r="K77" s="21">
        <v>17.2</v>
      </c>
      <c r="L77" s="21">
        <v>17.2</v>
      </c>
      <c r="M77" s="21"/>
      <c r="N77" s="22">
        <f t="shared" si="1"/>
        <v>17.2</v>
      </c>
      <c r="O77" s="29" t="s">
        <v>302</v>
      </c>
      <c r="P77" s="13" t="s">
        <v>247</v>
      </c>
      <c r="Q77" s="13">
        <v>35</v>
      </c>
      <c r="R77" s="13">
        <v>109</v>
      </c>
      <c r="S77" s="13" t="s">
        <v>34</v>
      </c>
      <c r="T77" s="13"/>
    </row>
    <row r="78" s="3" customFormat="1" ht="48" spans="1:20">
      <c r="A78" s="12">
        <v>74</v>
      </c>
      <c r="B78" s="14" t="s">
        <v>232</v>
      </c>
      <c r="C78" s="13" t="s">
        <v>25</v>
      </c>
      <c r="D78" s="13" t="s">
        <v>303</v>
      </c>
      <c r="E78" s="13" t="s">
        <v>27</v>
      </c>
      <c r="F78" s="13" t="s">
        <v>66</v>
      </c>
      <c r="G78" s="13" t="s">
        <v>66</v>
      </c>
      <c r="H78" s="13" t="s">
        <v>295</v>
      </c>
      <c r="I78" s="13" t="s">
        <v>304</v>
      </c>
      <c r="J78" s="13" t="s">
        <v>305</v>
      </c>
      <c r="K78" s="21">
        <v>35.7</v>
      </c>
      <c r="L78" s="21">
        <v>35.7</v>
      </c>
      <c r="M78" s="21"/>
      <c r="N78" s="22">
        <f t="shared" si="1"/>
        <v>35.7</v>
      </c>
      <c r="O78" s="29" t="s">
        <v>306</v>
      </c>
      <c r="P78" s="13" t="s">
        <v>247</v>
      </c>
      <c r="Q78" s="13">
        <v>13</v>
      </c>
      <c r="R78" s="13">
        <v>40</v>
      </c>
      <c r="S78" s="13" t="s">
        <v>34</v>
      </c>
      <c r="T78" s="13"/>
    </row>
    <row r="79" s="3" customFormat="1" ht="108" spans="1:20">
      <c r="A79" s="12">
        <v>75</v>
      </c>
      <c r="B79" s="13" t="s">
        <v>232</v>
      </c>
      <c r="C79" s="13" t="s">
        <v>25</v>
      </c>
      <c r="D79" s="13" t="s">
        <v>233</v>
      </c>
      <c r="E79" s="13" t="s">
        <v>27</v>
      </c>
      <c r="F79" s="13" t="s">
        <v>86</v>
      </c>
      <c r="G79" s="13" t="s">
        <v>86</v>
      </c>
      <c r="H79" s="13" t="s">
        <v>149</v>
      </c>
      <c r="I79" s="13" t="s">
        <v>307</v>
      </c>
      <c r="J79" s="28" t="s">
        <v>308</v>
      </c>
      <c r="K79" s="21">
        <v>430</v>
      </c>
      <c r="L79" s="21">
        <v>430</v>
      </c>
      <c r="M79" s="21"/>
      <c r="N79" s="22">
        <f t="shared" si="1"/>
        <v>430</v>
      </c>
      <c r="O79" s="13" t="s">
        <v>237</v>
      </c>
      <c r="P79" s="13" t="s">
        <v>238</v>
      </c>
      <c r="Q79" s="13">
        <v>45</v>
      </c>
      <c r="R79" s="13">
        <v>155</v>
      </c>
      <c r="S79" s="33" t="s">
        <v>34</v>
      </c>
      <c r="T79" s="13"/>
    </row>
    <row r="80" s="3" customFormat="1" ht="48" spans="1:20">
      <c r="A80" s="12">
        <v>76</v>
      </c>
      <c r="B80" s="13" t="s">
        <v>232</v>
      </c>
      <c r="C80" s="13" t="s">
        <v>25</v>
      </c>
      <c r="D80" s="13" t="s">
        <v>309</v>
      </c>
      <c r="E80" s="13" t="s">
        <v>27</v>
      </c>
      <c r="F80" s="13" t="s">
        <v>76</v>
      </c>
      <c r="G80" s="13" t="s">
        <v>76</v>
      </c>
      <c r="H80" s="13" t="s">
        <v>310</v>
      </c>
      <c r="I80" s="13" t="s">
        <v>311</v>
      </c>
      <c r="J80" s="13" t="s">
        <v>312</v>
      </c>
      <c r="K80" s="21">
        <v>35</v>
      </c>
      <c r="L80" s="21">
        <v>35</v>
      </c>
      <c r="M80" s="21"/>
      <c r="N80" s="22">
        <f t="shared" si="1"/>
        <v>35</v>
      </c>
      <c r="O80" s="29" t="s">
        <v>313</v>
      </c>
      <c r="P80" s="13" t="s">
        <v>247</v>
      </c>
      <c r="Q80" s="13">
        <v>18</v>
      </c>
      <c r="R80" s="13">
        <v>62</v>
      </c>
      <c r="S80" s="31" t="s">
        <v>34</v>
      </c>
      <c r="T80" s="13"/>
    </row>
    <row r="81" s="3" customFormat="1" ht="60" spans="1:20">
      <c r="A81" s="12">
        <v>77</v>
      </c>
      <c r="B81" s="13" t="s">
        <v>232</v>
      </c>
      <c r="C81" s="13" t="s">
        <v>196</v>
      </c>
      <c r="D81" s="13" t="s">
        <v>314</v>
      </c>
      <c r="E81" s="13" t="s">
        <v>27</v>
      </c>
      <c r="F81" s="13" t="s">
        <v>76</v>
      </c>
      <c r="G81" s="13" t="s">
        <v>76</v>
      </c>
      <c r="H81" s="13" t="s">
        <v>310</v>
      </c>
      <c r="I81" s="13" t="s">
        <v>315</v>
      </c>
      <c r="J81" s="13" t="s">
        <v>316</v>
      </c>
      <c r="K81" s="21">
        <v>50</v>
      </c>
      <c r="L81" s="21">
        <v>50</v>
      </c>
      <c r="M81" s="21"/>
      <c r="N81" s="22">
        <f t="shared" si="1"/>
        <v>50</v>
      </c>
      <c r="O81" s="29" t="s">
        <v>317</v>
      </c>
      <c r="P81" s="13" t="s">
        <v>247</v>
      </c>
      <c r="Q81" s="13">
        <v>18</v>
      </c>
      <c r="R81" s="13">
        <v>62</v>
      </c>
      <c r="S81" s="31" t="s">
        <v>34</v>
      </c>
      <c r="T81" s="13"/>
    </row>
    <row r="82" s="3" customFormat="1" ht="192" spans="1:20">
      <c r="A82" s="12">
        <v>78</v>
      </c>
      <c r="B82" s="13" t="s">
        <v>232</v>
      </c>
      <c r="C82" s="13" t="s">
        <v>25</v>
      </c>
      <c r="D82" s="12" t="s">
        <v>233</v>
      </c>
      <c r="E82" s="13" t="s">
        <v>27</v>
      </c>
      <c r="F82" s="12" t="s">
        <v>84</v>
      </c>
      <c r="G82" s="12" t="s">
        <v>84</v>
      </c>
      <c r="H82" s="12" t="s">
        <v>158</v>
      </c>
      <c r="I82" s="12" t="s">
        <v>158</v>
      </c>
      <c r="J82" s="28" t="s">
        <v>318</v>
      </c>
      <c r="K82" s="21">
        <v>407</v>
      </c>
      <c r="L82" s="21">
        <v>407</v>
      </c>
      <c r="M82" s="21"/>
      <c r="N82" s="22">
        <f t="shared" si="1"/>
        <v>407</v>
      </c>
      <c r="O82" s="13" t="s">
        <v>237</v>
      </c>
      <c r="P82" s="13" t="s">
        <v>238</v>
      </c>
      <c r="Q82" s="13">
        <v>30</v>
      </c>
      <c r="R82" s="13">
        <v>90</v>
      </c>
      <c r="S82" s="33" t="s">
        <v>34</v>
      </c>
      <c r="T82" s="13"/>
    </row>
    <row r="83" s="3" customFormat="1" ht="48" spans="1:20">
      <c r="A83" s="12">
        <v>79</v>
      </c>
      <c r="B83" s="13" t="s">
        <v>232</v>
      </c>
      <c r="C83" s="18" t="s">
        <v>25</v>
      </c>
      <c r="D83" s="18" t="s">
        <v>319</v>
      </c>
      <c r="E83" s="18" t="s">
        <v>27</v>
      </c>
      <c r="F83" s="18" t="s">
        <v>84</v>
      </c>
      <c r="G83" s="18" t="s">
        <v>84</v>
      </c>
      <c r="H83" s="18" t="s">
        <v>320</v>
      </c>
      <c r="I83" s="18" t="s">
        <v>321</v>
      </c>
      <c r="J83" s="18" t="s">
        <v>322</v>
      </c>
      <c r="K83" s="21">
        <v>54</v>
      </c>
      <c r="L83" s="21">
        <v>54</v>
      </c>
      <c r="M83" s="21"/>
      <c r="N83" s="22">
        <f t="shared" si="1"/>
        <v>54</v>
      </c>
      <c r="O83" s="29" t="s">
        <v>323</v>
      </c>
      <c r="P83" s="13" t="s">
        <v>247</v>
      </c>
      <c r="Q83" s="18">
        <v>15</v>
      </c>
      <c r="R83" s="18">
        <v>35</v>
      </c>
      <c r="S83" s="31" t="s">
        <v>34</v>
      </c>
      <c r="T83" s="13"/>
    </row>
    <row r="84" s="3" customFormat="1" ht="120" spans="1:20">
      <c r="A84" s="12">
        <v>80</v>
      </c>
      <c r="B84" s="13" t="s">
        <v>232</v>
      </c>
      <c r="C84" s="13" t="s">
        <v>25</v>
      </c>
      <c r="D84" s="12" t="s">
        <v>233</v>
      </c>
      <c r="E84" s="13" t="s">
        <v>27</v>
      </c>
      <c r="F84" s="12" t="s">
        <v>72</v>
      </c>
      <c r="G84" s="12" t="s">
        <v>72</v>
      </c>
      <c r="H84" s="12" t="s">
        <v>324</v>
      </c>
      <c r="I84" s="12" t="s">
        <v>325</v>
      </c>
      <c r="J84" s="28" t="s">
        <v>326</v>
      </c>
      <c r="K84" s="21">
        <v>300</v>
      </c>
      <c r="L84" s="21">
        <v>300</v>
      </c>
      <c r="M84" s="21"/>
      <c r="N84" s="23">
        <f t="shared" si="1"/>
        <v>300</v>
      </c>
      <c r="O84" s="13" t="s">
        <v>237</v>
      </c>
      <c r="P84" s="13" t="s">
        <v>238</v>
      </c>
      <c r="Q84" s="13">
        <v>110</v>
      </c>
      <c r="R84" s="13">
        <v>354</v>
      </c>
      <c r="S84" s="33" t="s">
        <v>34</v>
      </c>
      <c r="T84" s="13"/>
    </row>
    <row r="85" s="3" customFormat="1" ht="48" spans="1:20">
      <c r="A85" s="12">
        <v>81</v>
      </c>
      <c r="B85" s="13" t="s">
        <v>232</v>
      </c>
      <c r="C85" s="13" t="s">
        <v>25</v>
      </c>
      <c r="D85" s="12" t="s">
        <v>233</v>
      </c>
      <c r="E85" s="13" t="s">
        <v>27</v>
      </c>
      <c r="F85" s="12" t="s">
        <v>82</v>
      </c>
      <c r="G85" s="12" t="s">
        <v>82</v>
      </c>
      <c r="H85" s="12" t="s">
        <v>327</v>
      </c>
      <c r="I85" s="12" t="s">
        <v>328</v>
      </c>
      <c r="J85" s="28" t="s">
        <v>329</v>
      </c>
      <c r="K85" s="21">
        <v>170</v>
      </c>
      <c r="L85" s="21">
        <v>170</v>
      </c>
      <c r="M85" s="21"/>
      <c r="N85" s="23">
        <f t="shared" si="1"/>
        <v>170</v>
      </c>
      <c r="O85" s="13" t="s">
        <v>270</v>
      </c>
      <c r="P85" s="13" t="s">
        <v>238</v>
      </c>
      <c r="Q85" s="13">
        <v>35</v>
      </c>
      <c r="R85" s="13">
        <v>80</v>
      </c>
      <c r="S85" s="33" t="s">
        <v>34</v>
      </c>
      <c r="T85" s="13"/>
    </row>
    <row r="86" s="3" customFormat="1" ht="48" spans="1:20">
      <c r="A86" s="12">
        <v>82</v>
      </c>
      <c r="B86" s="13" t="s">
        <v>232</v>
      </c>
      <c r="C86" s="13" t="s">
        <v>25</v>
      </c>
      <c r="D86" s="13" t="s">
        <v>330</v>
      </c>
      <c r="E86" s="13" t="s">
        <v>27</v>
      </c>
      <c r="F86" s="13" t="s">
        <v>92</v>
      </c>
      <c r="G86" s="13" t="s">
        <v>92</v>
      </c>
      <c r="H86" s="13" t="s">
        <v>331</v>
      </c>
      <c r="I86" s="13" t="s">
        <v>332</v>
      </c>
      <c r="J86" s="13" t="s">
        <v>333</v>
      </c>
      <c r="K86" s="21">
        <v>19.9</v>
      </c>
      <c r="L86" s="21">
        <v>19.9</v>
      </c>
      <c r="M86" s="21"/>
      <c r="N86" s="21">
        <f t="shared" si="1"/>
        <v>19.9</v>
      </c>
      <c r="O86" s="29" t="s">
        <v>334</v>
      </c>
      <c r="P86" s="13" t="s">
        <v>247</v>
      </c>
      <c r="Q86" s="13">
        <v>13</v>
      </c>
      <c r="R86" s="13">
        <v>27</v>
      </c>
      <c r="S86" s="33" t="s">
        <v>34</v>
      </c>
      <c r="T86" s="13"/>
    </row>
    <row r="87" s="3" customFormat="1" ht="48" spans="1:20">
      <c r="A87" s="12">
        <v>83</v>
      </c>
      <c r="B87" s="13" t="s">
        <v>232</v>
      </c>
      <c r="C87" s="13" t="s">
        <v>196</v>
      </c>
      <c r="D87" s="13" t="s">
        <v>335</v>
      </c>
      <c r="E87" s="13" t="s">
        <v>27</v>
      </c>
      <c r="F87" s="13" t="s">
        <v>92</v>
      </c>
      <c r="G87" s="13" t="s">
        <v>92</v>
      </c>
      <c r="H87" s="13" t="s">
        <v>188</v>
      </c>
      <c r="I87" s="13" t="s">
        <v>336</v>
      </c>
      <c r="J87" s="13" t="s">
        <v>337</v>
      </c>
      <c r="K87" s="21">
        <v>200</v>
      </c>
      <c r="L87" s="21">
        <v>200</v>
      </c>
      <c r="M87" s="21"/>
      <c r="N87" s="22">
        <f t="shared" si="1"/>
        <v>200</v>
      </c>
      <c r="O87" s="29" t="s">
        <v>338</v>
      </c>
      <c r="P87" s="13" t="s">
        <v>247</v>
      </c>
      <c r="Q87" s="13">
        <v>120</v>
      </c>
      <c r="R87" s="13">
        <v>378</v>
      </c>
      <c r="S87" s="31" t="s">
        <v>34</v>
      </c>
      <c r="T87" s="13"/>
    </row>
    <row r="88" s="3" customFormat="1" ht="168" spans="1:20">
      <c r="A88" s="12">
        <v>84</v>
      </c>
      <c r="B88" s="13" t="s">
        <v>232</v>
      </c>
      <c r="C88" s="13" t="s">
        <v>25</v>
      </c>
      <c r="D88" s="13" t="s">
        <v>233</v>
      </c>
      <c r="E88" s="13" t="s">
        <v>27</v>
      </c>
      <c r="F88" s="13" t="s">
        <v>92</v>
      </c>
      <c r="G88" s="13" t="s">
        <v>92</v>
      </c>
      <c r="H88" s="13" t="s">
        <v>188</v>
      </c>
      <c r="I88" s="13" t="s">
        <v>339</v>
      </c>
      <c r="J88" s="28" t="s">
        <v>340</v>
      </c>
      <c r="K88" s="21">
        <v>560</v>
      </c>
      <c r="L88" s="21">
        <v>560</v>
      </c>
      <c r="M88" s="21"/>
      <c r="N88" s="22">
        <f t="shared" si="1"/>
        <v>560</v>
      </c>
      <c r="O88" s="29" t="s">
        <v>237</v>
      </c>
      <c r="P88" s="13" t="s">
        <v>238</v>
      </c>
      <c r="Q88" s="13">
        <v>188</v>
      </c>
      <c r="R88" s="13">
        <v>784</v>
      </c>
      <c r="S88" s="31" t="s">
        <v>34</v>
      </c>
      <c r="T88" s="13"/>
    </row>
    <row r="89" s="3" customFormat="1" ht="48" spans="1:20">
      <c r="A89" s="12">
        <v>85</v>
      </c>
      <c r="B89" s="13" t="s">
        <v>232</v>
      </c>
      <c r="C89" s="13" t="s">
        <v>25</v>
      </c>
      <c r="D89" s="18" t="s">
        <v>341</v>
      </c>
      <c r="E89" s="13" t="s">
        <v>27</v>
      </c>
      <c r="F89" s="13" t="s">
        <v>92</v>
      </c>
      <c r="G89" s="13" t="s">
        <v>92</v>
      </c>
      <c r="H89" s="13" t="s">
        <v>342</v>
      </c>
      <c r="I89" s="18" t="s">
        <v>343</v>
      </c>
      <c r="J89" s="18" t="s">
        <v>344</v>
      </c>
      <c r="K89" s="23">
        <v>24.2</v>
      </c>
      <c r="L89" s="23">
        <v>24.2</v>
      </c>
      <c r="M89" s="23"/>
      <c r="N89" s="21">
        <f t="shared" si="1"/>
        <v>24.2</v>
      </c>
      <c r="O89" s="29" t="s">
        <v>345</v>
      </c>
      <c r="P89" s="13" t="s">
        <v>247</v>
      </c>
      <c r="Q89" s="13">
        <v>13</v>
      </c>
      <c r="R89" s="13">
        <v>27</v>
      </c>
      <c r="S89" s="33" t="s">
        <v>34</v>
      </c>
      <c r="T89" s="13"/>
    </row>
    <row r="90" s="3" customFormat="1" ht="48" spans="1:20">
      <c r="A90" s="12">
        <v>86</v>
      </c>
      <c r="B90" s="14" t="s">
        <v>232</v>
      </c>
      <c r="C90" s="16" t="s">
        <v>25</v>
      </c>
      <c r="D90" s="13" t="s">
        <v>346</v>
      </c>
      <c r="E90" s="13" t="s">
        <v>27</v>
      </c>
      <c r="F90" s="13" t="s">
        <v>70</v>
      </c>
      <c r="G90" s="13" t="s">
        <v>70</v>
      </c>
      <c r="H90" s="13" t="s">
        <v>347</v>
      </c>
      <c r="I90" s="13" t="s">
        <v>348</v>
      </c>
      <c r="J90" s="13" t="s">
        <v>349</v>
      </c>
      <c r="K90" s="23">
        <v>11.6</v>
      </c>
      <c r="L90" s="21">
        <v>11.6</v>
      </c>
      <c r="M90" s="21"/>
      <c r="N90" s="22">
        <f t="shared" si="1"/>
        <v>11.6</v>
      </c>
      <c r="O90" s="29" t="s">
        <v>350</v>
      </c>
      <c r="P90" s="13" t="s">
        <v>247</v>
      </c>
      <c r="Q90" s="13">
        <v>45</v>
      </c>
      <c r="R90" s="13">
        <v>120</v>
      </c>
      <c r="S90" s="33" t="s">
        <v>34</v>
      </c>
      <c r="T90" s="13"/>
    </row>
    <row r="91" s="3" customFormat="1" ht="48" spans="1:20">
      <c r="A91" s="12">
        <v>87</v>
      </c>
      <c r="B91" s="14" t="s">
        <v>232</v>
      </c>
      <c r="C91" s="16" t="s">
        <v>25</v>
      </c>
      <c r="D91" s="13" t="s">
        <v>351</v>
      </c>
      <c r="E91" s="13" t="s">
        <v>27</v>
      </c>
      <c r="F91" s="13" t="s">
        <v>70</v>
      </c>
      <c r="G91" s="13" t="s">
        <v>70</v>
      </c>
      <c r="H91" s="13" t="s">
        <v>347</v>
      </c>
      <c r="I91" s="13" t="s">
        <v>352</v>
      </c>
      <c r="J91" s="13" t="s">
        <v>353</v>
      </c>
      <c r="K91" s="23">
        <v>22.4</v>
      </c>
      <c r="L91" s="21">
        <v>22.4</v>
      </c>
      <c r="M91" s="21"/>
      <c r="N91" s="22">
        <f t="shared" si="1"/>
        <v>22.4</v>
      </c>
      <c r="O91" s="29" t="s">
        <v>354</v>
      </c>
      <c r="P91" s="13" t="s">
        <v>247</v>
      </c>
      <c r="Q91" s="13">
        <v>45</v>
      </c>
      <c r="R91" s="13">
        <v>120</v>
      </c>
      <c r="S91" s="33" t="s">
        <v>34</v>
      </c>
      <c r="T91" s="13"/>
    </row>
    <row r="92" s="3" customFormat="1" ht="48" spans="1:20">
      <c r="A92" s="12">
        <v>88</v>
      </c>
      <c r="B92" s="14" t="s">
        <v>232</v>
      </c>
      <c r="C92" s="16" t="s">
        <v>25</v>
      </c>
      <c r="D92" s="13" t="s">
        <v>355</v>
      </c>
      <c r="E92" s="13" t="s">
        <v>27</v>
      </c>
      <c r="F92" s="13" t="s">
        <v>70</v>
      </c>
      <c r="G92" s="13" t="s">
        <v>70</v>
      </c>
      <c r="H92" s="13" t="s">
        <v>347</v>
      </c>
      <c r="I92" s="13" t="s">
        <v>356</v>
      </c>
      <c r="J92" s="13" t="s">
        <v>357</v>
      </c>
      <c r="K92" s="23">
        <v>12.2</v>
      </c>
      <c r="L92" s="21">
        <v>12.2</v>
      </c>
      <c r="M92" s="21"/>
      <c r="N92" s="22">
        <f t="shared" si="1"/>
        <v>12.2</v>
      </c>
      <c r="O92" s="29" t="s">
        <v>358</v>
      </c>
      <c r="P92" s="13" t="s">
        <v>247</v>
      </c>
      <c r="Q92" s="13">
        <v>45</v>
      </c>
      <c r="R92" s="13">
        <v>120</v>
      </c>
      <c r="S92" s="33" t="s">
        <v>34</v>
      </c>
      <c r="T92" s="13"/>
    </row>
    <row r="93" s="3" customFormat="1" ht="48" spans="1:20">
      <c r="A93" s="12">
        <v>89</v>
      </c>
      <c r="B93" s="14" t="s">
        <v>232</v>
      </c>
      <c r="C93" s="16" t="s">
        <v>25</v>
      </c>
      <c r="D93" s="13" t="s">
        <v>359</v>
      </c>
      <c r="E93" s="13" t="s">
        <v>27</v>
      </c>
      <c r="F93" s="13" t="s">
        <v>70</v>
      </c>
      <c r="G93" s="13" t="s">
        <v>70</v>
      </c>
      <c r="H93" s="13" t="s">
        <v>347</v>
      </c>
      <c r="I93" s="13" t="s">
        <v>360</v>
      </c>
      <c r="J93" s="13" t="s">
        <v>361</v>
      </c>
      <c r="K93" s="23">
        <v>39.4</v>
      </c>
      <c r="L93" s="21">
        <v>39.4</v>
      </c>
      <c r="M93" s="21"/>
      <c r="N93" s="22">
        <f t="shared" si="1"/>
        <v>39.4</v>
      </c>
      <c r="O93" s="29" t="s">
        <v>362</v>
      </c>
      <c r="P93" s="13" t="s">
        <v>247</v>
      </c>
      <c r="Q93" s="13">
        <v>45</v>
      </c>
      <c r="R93" s="13">
        <v>120</v>
      </c>
      <c r="S93" s="33" t="s">
        <v>34</v>
      </c>
      <c r="T93" s="13"/>
    </row>
    <row r="94" s="3" customFormat="1" ht="48" spans="1:20">
      <c r="A94" s="12">
        <v>90</v>
      </c>
      <c r="B94" s="14" t="s">
        <v>232</v>
      </c>
      <c r="C94" s="16" t="s">
        <v>25</v>
      </c>
      <c r="D94" s="13" t="s">
        <v>363</v>
      </c>
      <c r="E94" s="13" t="s">
        <v>27</v>
      </c>
      <c r="F94" s="13" t="s">
        <v>70</v>
      </c>
      <c r="G94" s="13" t="s">
        <v>70</v>
      </c>
      <c r="H94" s="13" t="s">
        <v>347</v>
      </c>
      <c r="I94" s="13" t="s">
        <v>364</v>
      </c>
      <c r="J94" s="13" t="s">
        <v>365</v>
      </c>
      <c r="K94" s="23">
        <v>16.8</v>
      </c>
      <c r="L94" s="21">
        <v>16.8</v>
      </c>
      <c r="M94" s="21"/>
      <c r="N94" s="22">
        <f t="shared" si="1"/>
        <v>16.8</v>
      </c>
      <c r="O94" s="29" t="s">
        <v>366</v>
      </c>
      <c r="P94" s="13" t="s">
        <v>247</v>
      </c>
      <c r="Q94" s="13">
        <v>45</v>
      </c>
      <c r="R94" s="13">
        <v>120</v>
      </c>
      <c r="S94" s="33" t="s">
        <v>34</v>
      </c>
      <c r="T94" s="13"/>
    </row>
    <row r="95" s="3" customFormat="1" ht="84" spans="1:20">
      <c r="A95" s="12">
        <v>91</v>
      </c>
      <c r="B95" s="13" t="s">
        <v>232</v>
      </c>
      <c r="C95" s="13" t="s">
        <v>25</v>
      </c>
      <c r="D95" s="12" t="s">
        <v>233</v>
      </c>
      <c r="E95" s="13" t="s">
        <v>27</v>
      </c>
      <c r="F95" s="13" t="s">
        <v>70</v>
      </c>
      <c r="G95" s="13" t="s">
        <v>70</v>
      </c>
      <c r="H95" s="13" t="s">
        <v>347</v>
      </c>
      <c r="I95" s="13" t="s">
        <v>367</v>
      </c>
      <c r="J95" s="28" t="s">
        <v>368</v>
      </c>
      <c r="K95" s="21">
        <v>308</v>
      </c>
      <c r="L95" s="21">
        <v>308</v>
      </c>
      <c r="M95" s="21"/>
      <c r="N95" s="23">
        <f t="shared" si="1"/>
        <v>308</v>
      </c>
      <c r="O95" s="13" t="s">
        <v>237</v>
      </c>
      <c r="P95" s="13" t="s">
        <v>238</v>
      </c>
      <c r="Q95" s="13">
        <v>20</v>
      </c>
      <c r="R95" s="13">
        <v>54</v>
      </c>
      <c r="S95" s="33" t="s">
        <v>34</v>
      </c>
      <c r="T95" s="13"/>
    </row>
    <row r="96" s="3" customFormat="1" ht="48" spans="1:20">
      <c r="A96" s="12">
        <v>92</v>
      </c>
      <c r="B96" s="13" t="s">
        <v>232</v>
      </c>
      <c r="C96" s="13" t="s">
        <v>196</v>
      </c>
      <c r="D96" s="13" t="s">
        <v>369</v>
      </c>
      <c r="E96" s="13" t="s">
        <v>27</v>
      </c>
      <c r="F96" s="13" t="s">
        <v>70</v>
      </c>
      <c r="G96" s="13" t="s">
        <v>70</v>
      </c>
      <c r="H96" s="32" t="s">
        <v>370</v>
      </c>
      <c r="I96" s="13" t="s">
        <v>371</v>
      </c>
      <c r="J96" s="13" t="s">
        <v>372</v>
      </c>
      <c r="K96" s="21">
        <v>56</v>
      </c>
      <c r="L96" s="21">
        <v>56</v>
      </c>
      <c r="M96" s="21"/>
      <c r="N96" s="22">
        <f t="shared" si="1"/>
        <v>56</v>
      </c>
      <c r="O96" s="29" t="s">
        <v>373</v>
      </c>
      <c r="P96" s="13" t="s">
        <v>247</v>
      </c>
      <c r="Q96" s="13">
        <v>10</v>
      </c>
      <c r="R96" s="13">
        <v>22</v>
      </c>
      <c r="S96" s="33" t="s">
        <v>34</v>
      </c>
      <c r="T96" s="13"/>
    </row>
    <row r="97" s="3" customFormat="1" ht="48" spans="1:20">
      <c r="A97" s="12">
        <v>93</v>
      </c>
      <c r="B97" s="13" t="s">
        <v>232</v>
      </c>
      <c r="C97" s="13" t="s">
        <v>196</v>
      </c>
      <c r="D97" s="13" t="s">
        <v>374</v>
      </c>
      <c r="E97" s="13" t="s">
        <v>27</v>
      </c>
      <c r="F97" s="13" t="s">
        <v>70</v>
      </c>
      <c r="G97" s="13" t="s">
        <v>70</v>
      </c>
      <c r="H97" s="32" t="s">
        <v>370</v>
      </c>
      <c r="I97" s="13" t="s">
        <v>375</v>
      </c>
      <c r="J97" s="13" t="s">
        <v>376</v>
      </c>
      <c r="K97" s="21">
        <v>58.5</v>
      </c>
      <c r="L97" s="21">
        <v>58.5</v>
      </c>
      <c r="M97" s="21"/>
      <c r="N97" s="22">
        <f t="shared" si="1"/>
        <v>58.5</v>
      </c>
      <c r="O97" s="29" t="s">
        <v>377</v>
      </c>
      <c r="P97" s="13" t="s">
        <v>247</v>
      </c>
      <c r="Q97" s="13">
        <v>10</v>
      </c>
      <c r="R97" s="13">
        <v>22</v>
      </c>
      <c r="S97" s="33" t="s">
        <v>34</v>
      </c>
      <c r="T97" s="13"/>
    </row>
  </sheetData>
  <mergeCells count="16">
    <mergeCell ref="A1:T1"/>
    <mergeCell ref="G2:I2"/>
    <mergeCell ref="L2:N2"/>
    <mergeCell ref="Q2:R2"/>
    <mergeCell ref="A2:A3"/>
    <mergeCell ref="B2:B3"/>
    <mergeCell ref="C2:C3"/>
    <mergeCell ref="D2:D3"/>
    <mergeCell ref="E2:E3"/>
    <mergeCell ref="F2:F3"/>
    <mergeCell ref="J2:J3"/>
    <mergeCell ref="K2:K3"/>
    <mergeCell ref="O2:O3"/>
    <mergeCell ref="P2:P3"/>
    <mergeCell ref="S2:S3"/>
    <mergeCell ref="T2:T3"/>
  </mergeCells>
  <printOptions horizontalCentered="1"/>
  <pageMargins left="0.357638888888889" right="0.357638888888889" top="0.60625" bottom="0.409027777777778" header="0.5" footer="0.302777777777778"/>
  <pageSetup paperSize="9" scale="59" fitToHeight="0" orientation="landscape" horizontalDpi="600"/>
  <headerFooter>
    <oddFooter>&amp;C- &amp;P+2 -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农业农村局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2021-10-08T07:08:00Z</dcterms:created>
  <dcterms:modified xsi:type="dcterms:W3CDTF">2025-01-07T07:02:40Z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59F0007CE7474D039B11E84481DA556B_13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