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明细表!$A$4:$T$18</definedName>
    <definedName name="_xlnm.Print_Titles" localSheetId="0">明细表!$3:$4</definedName>
    <definedName name="_xlnm.Print_Area" localSheetId="0">明细表!$A$1:$T$18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<sst xmlns="http://schemas.openxmlformats.org/spreadsheetml/2006/main" count="182" uniqueCount="122">
  <si>
    <t>附件</t>
  </si>
  <si>
    <t>泗县农业农村局2025年省级第一批财政衔接推进乡村振兴补助资金项目计划明细表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</si>
  <si>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</si>
  <si>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</si>
  <si>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</si>
  <si>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</si>
  <si>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</si>
  <si>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</si>
  <si>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</si>
  <si>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</si>
  <si>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</si>
  <si>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</si>
  <si>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</si>
  <si>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</si>
  <si>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</si>
  <si>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</si>
  <si>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</si>
  <si>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</si>
  <si>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</si>
  <si>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</si>
  <si>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省级资金</t>
  </si>
  <si>
    <t>其他资金</t>
  </si>
  <si>
    <t>小计</t>
  </si>
  <si>
    <t>户数</t>
  </si>
  <si>
    <t>人数</t>
  </si>
  <si>
    <t>产业发展类</t>
  </si>
  <si>
    <t>新建</t>
  </si>
  <si>
    <t>特色种养到户奖补</t>
  </si>
  <si>
    <t>农业农村局
王江</t>
  </si>
  <si>
    <t>各镇（街道）及负责人</t>
  </si>
  <si>
    <t>全县</t>
  </si>
  <si>
    <t>各行政村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</si>
  <si>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</si>
  <si>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</si>
  <si>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</si>
  <si>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2025年12月</t>
  </si>
  <si>
    <t>续建</t>
  </si>
  <si>
    <t>泗县山芋深加工项目</t>
  </si>
  <si>
    <t>虹城街道
娄德志</t>
  </si>
  <si>
    <t>虹城街道</t>
  </si>
  <si>
    <t>陈刘村</t>
  </si>
  <si>
    <t>泗县长三角绿色食品加工产业园内</t>
  </si>
  <si>
    <t>建设山芋加工厂房约20000平方米及附属设施</t>
  </si>
  <si>
    <t>建设厂房约2万平方米及配套设施，年增加村集体收入约240万元，带动脱贫户、监测户及广大群众就近就业发展增加收入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</si>
  <si>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</si>
  <si>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</si>
  <si>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泗县蛋鸡福利散养基地建设项目</t>
  </si>
  <si>
    <t>大路口镇
李嵩</t>
  </si>
  <si>
    <t>大路口镇</t>
  </si>
  <si>
    <t>皇姑村</t>
  </si>
  <si>
    <t>项目总投资约2000万。其中：
1.财政投资约1200万元：建设鸡舍4栋约12000平方；
2.企业自筹约800万元：建设蛋库等附属用房500平方，道路硬化8000平；办公、宿舍等管理用房800平米；有机肥车间2000平米；电气、物联网信息化建设等。</t>
  </si>
  <si>
    <t>建设鸡舍4栋、蛋库1栋及其他设施，年收益率约为实际投资额的6％，带动脱贫户、监测户及广大群众就近就业发展增加收入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</si>
  <si>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群众参与项目申报、实施过程监督、竣工后项目所在地受益；通过项目实施，增加就业岗位，促进蛋鸡养殖产业发展，带动群众以就业创业等方式增收</t>
  </si>
  <si>
    <t>含发展新型农村集体经济资金100万元</t>
  </si>
  <si>
    <t>木业加工厂房</t>
  </si>
  <si>
    <t>山头镇
王也</t>
  </si>
  <si>
    <t>山头镇</t>
  </si>
  <si>
    <t>山头村</t>
  </si>
  <si>
    <t>1.财政投资约510万元：建设高9米钢结构厂房2栋共6500平方米及地面硬化、水电、消防及排水等配套设施；
2.企业自筹约220万元：建设高9米钢结构厂房1栋3250平方米及其他附属设施。</t>
  </si>
  <si>
    <t>建设厂房3栋及配套设施，年收益率约为实际投资额的6％，带动脱贫户、监测户及广大群众就近就业发展增加收入</t>
  </si>
  <si>
    <t>群众参与项目申报、实施过程监督、竣工后项目所在地受益；通过项目实施，增加就业岗位，带动群众以就业的方式增加收入，有效激发脱贫人口内生动力</t>
  </si>
  <si>
    <t>蓝莓种植产业园项目</t>
  </si>
  <si>
    <t>屏山镇
王凤仙</t>
  </si>
  <si>
    <t>屏山镇</t>
  </si>
  <si>
    <t>大彭村</t>
  </si>
  <si>
    <t>项目总投资约1300万元，建设蓝莓采摘、盆栽蓝莓电商销售，共计2万平米温室及基础配套设施</t>
  </si>
  <si>
    <t>建设蓝莓产业园约2万平方米及配套设施，年增加村集体收入约70万元，带动脱贫户、监测户及广大群众就近就业发展增加收入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</si>
  <si>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</si>
  <si>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2025年9月</t>
  </si>
  <si>
    <t>金丝绞瓜储存冷库</t>
  </si>
  <si>
    <t>建设冷库1座及配套设施</t>
  </si>
  <si>
    <t>建设冷库1座及配套设施，年收益率约为实际投资额的6％，带动脱贫户、监测户及广大群众就近就业发展增加收入</t>
  </si>
  <si>
    <t>复合种植收储站</t>
  </si>
  <si>
    <t>黑塔镇
董祥良</t>
  </si>
  <si>
    <t>黑塔镇</t>
  </si>
  <si>
    <t>陈圩村</t>
  </si>
  <si>
    <t>姚庄</t>
  </si>
  <si>
    <t>建设2500平方厂房及附属设施</t>
  </si>
  <si>
    <t>建设厂房1座及配套设施，年收益率约为实际投资额的6％，带动脱贫户、监测户及广大群众就近就业发展增加收入</t>
  </si>
  <si>
    <t>村级工厂</t>
  </si>
  <si>
    <t>大杨镇
韩二松</t>
  </si>
  <si>
    <t>大杨镇</t>
  </si>
  <si>
    <t>小丁村</t>
  </si>
  <si>
    <t>村部门口向西</t>
  </si>
  <si>
    <t>高6米（部分高8.5米），550平方标准化钢构厂房，及配套设施</t>
  </si>
  <si>
    <t>植保社会化服务机械购置</t>
  </si>
  <si>
    <t>泗城镇
樊真甫</t>
  </si>
  <si>
    <t>泗城镇</t>
  </si>
  <si>
    <t>胡陈村</t>
  </si>
  <si>
    <t>购买10台植保无人机大疆T60</t>
  </si>
  <si>
    <t>购置农业机械10台，通过实施项目，发展农事服务，带动村民就业，增加集体经济收入，带动当地产业发展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</si>
  <si>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</si>
  <si>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基础设施类</t>
  </si>
  <si>
    <t>明健路</t>
  </si>
  <si>
    <t>长沟镇
李博</t>
  </si>
  <si>
    <t>长沟镇</t>
  </si>
  <si>
    <t>汴河村</t>
  </si>
  <si>
    <t>东起孙德明家，南至汴河河堤，西至孙健大棚</t>
  </si>
  <si>
    <t>长563米，宽3.5米，12厘米级配碎石路基，18厘米混凝土面板</t>
  </si>
  <si>
    <t>建设道路0.563公里，提升产业配套设施建设水平，改善生产生活条件，方便群众发展生产</t>
  </si>
  <si>
    <t>群众参与项目申报、实施过程监督、竣工后项目所在地受益；通过提升产业配套基础设施建设水平，改善群众生产生活条件，带动群众发展生产</t>
  </si>
  <si>
    <t>沿河村菌菇基地道路</t>
  </si>
  <si>
    <t>大庄镇
骆家超</t>
  </si>
  <si>
    <t>大庄镇</t>
  </si>
  <si>
    <t>沿河村</t>
  </si>
  <si>
    <t>沿河村菌菇基地</t>
  </si>
  <si>
    <t>南北路长126米、宽3米，东西1路长97米、东西2路长51米、东西3路长43米、宽均为5米，12厘米厚级配碎石，18厘米厚混凝土面板</t>
  </si>
  <si>
    <t>建设道路4条约317米，提升产业配套设施建设水平，改善生产生活条件，方便群众发展生产</t>
  </si>
  <si>
    <t>恩来桥头路</t>
  </si>
  <si>
    <t>北起尤恩来家东侧南至桥头</t>
  </si>
  <si>
    <t>长165米，宽3.5米，12厘米级配碎石路基，18厘米混凝土面板（大山前草莓棚西侧南北路）</t>
  </si>
  <si>
    <t>建设道路0.165公里，提升产业配套设施建设水平，改善生产生活条件，方便群众发展生产</t>
  </si>
  <si>
    <t>环境整治类</t>
  </si>
  <si>
    <t>改建</t>
  </si>
  <si>
    <t>小仝庄汪塘治理</t>
  </si>
  <si>
    <t>瓦坊镇
钟志</t>
  </si>
  <si>
    <t>瓦坊镇</t>
  </si>
  <si>
    <t>岳场村</t>
  </si>
  <si>
    <t>岳场村小仝庄</t>
  </si>
  <si>
    <t>长200米，宽10米，汪塘清淤治理</t>
  </si>
  <si>
    <t>治理沟塘1个，提升村内环境水平，改善群众生产生活设施条件，提升群众生活幸福感</t>
  </si>
  <si>
    <t>群众参与项目申报、实施过程监督、竣工后项目所在地受益；通过实施项目，改善农村生产生活环境，提高群众满意度幸福感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</si>
</sst>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176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130433</xdr:colOff>
      <xdr:row>16</xdr:row>
      <xdr:rowOff>0</xdr:rowOff>
    </xdr:from>
    <xdr:to>
      <xdr:col>15</xdr:col>
      <xdr:colOff>145255</xdr:colOff>
      <xdr:row>16</xdr:row>
      <xdr:rowOff>714375</xdr:rowOff>
    </xdr:to>
    <xdr:sp>
      <xdr:nvSpPr>
        <xdr:cNvPr id="4" name=" "/>
        <xdr:cNvSpPr txBox="1"/>
      </xdr:nvSpPr>
      <xdr:spPr>
        <a:xfrm>
          <a:off x="12484100" y="11099800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</xdr:row>
      <xdr:rowOff>0</xdr:rowOff>
    </xdr:from>
    <xdr:to>
      <xdr:col>15</xdr:col>
      <xdr:colOff>143331</xdr:colOff>
      <xdr:row>16</xdr:row>
      <xdr:rowOff>714375</xdr:rowOff>
    </xdr:to>
    <xdr:sp>
      <xdr:nvSpPr>
        <xdr:cNvPr id="5" name=" "/>
        <xdr:cNvSpPr txBox="1"/>
      </xdr:nvSpPr>
      <xdr:spPr>
        <a:xfrm>
          <a:off x="12484100" y="11099800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14</xdr:row>
      <xdr:rowOff>0</xdr:rowOff>
    </xdr:from>
    <xdr:to>
      <xdr:col>15</xdr:col>
      <xdr:colOff>145255</xdr:colOff>
      <xdr:row>14</xdr:row>
      <xdr:rowOff>571500</xdr:rowOff>
    </xdr:to>
    <xdr:sp>
      <xdr:nvSpPr>
        <xdr:cNvPr id="10" name=" "/>
        <xdr:cNvSpPr txBox="1"/>
      </xdr:nvSpPr>
      <xdr:spPr>
        <a:xfrm>
          <a:off x="12484100" y="9829800"/>
          <a:ext cx="14605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14</xdr:row>
      <xdr:rowOff>0</xdr:rowOff>
    </xdr:from>
    <xdr:to>
      <xdr:col>15</xdr:col>
      <xdr:colOff>143331</xdr:colOff>
      <xdr:row>14</xdr:row>
      <xdr:rowOff>571500</xdr:rowOff>
    </xdr:to>
    <xdr:sp>
      <xdr:nvSpPr>
        <xdr:cNvPr id="11" name=" "/>
        <xdr:cNvSpPr txBox="1"/>
      </xdr:nvSpPr>
      <xdr:spPr>
        <a:xfrm>
          <a:off x="12484100" y="9829800"/>
          <a:ext cx="12700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130433</xdr:colOff>
      <xdr:row>15</xdr:row>
      <xdr:rowOff>0</xdr:rowOff>
    </xdr:from>
    <xdr:to>
      <xdr:col>11</xdr:col>
      <xdr:colOff>145255</xdr:colOff>
      <xdr:row>15</xdr:row>
      <xdr:rowOff>952500</xdr:rowOff>
    </xdr:to>
    <xdr:sp>
      <xdr:nvSpPr>
        <xdr:cNvPr id="12" name=" "/>
        <xdr:cNvSpPr txBox="1"/>
      </xdr:nvSpPr>
      <xdr:spPr>
        <a:xfrm>
          <a:off x="8769350" y="10464800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130301</xdr:colOff>
      <xdr:row>15</xdr:row>
      <xdr:rowOff>0</xdr:rowOff>
    </xdr:from>
    <xdr:to>
      <xdr:col>11</xdr:col>
      <xdr:colOff>143331</xdr:colOff>
      <xdr:row>15</xdr:row>
      <xdr:rowOff>952500</xdr:rowOff>
    </xdr:to>
    <xdr:sp>
      <xdr:nvSpPr>
        <xdr:cNvPr id="13" name=" "/>
        <xdr:cNvSpPr txBox="1"/>
      </xdr:nvSpPr>
      <xdr:spPr>
        <a:xfrm>
          <a:off x="8769350" y="10464800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</xdr:row>
      <xdr:rowOff>0</xdr:rowOff>
    </xdr:from>
    <xdr:to>
      <xdr:col>15</xdr:col>
      <xdr:colOff>145255</xdr:colOff>
      <xdr:row>15</xdr:row>
      <xdr:rowOff>952500</xdr:rowOff>
    </xdr:to>
    <xdr:sp>
      <xdr:nvSpPr>
        <xdr:cNvPr id="14" name=" "/>
        <xdr:cNvSpPr txBox="1"/>
      </xdr:nvSpPr>
      <xdr:spPr>
        <a:xfrm>
          <a:off x="12484100" y="10464800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</xdr:row>
      <xdr:rowOff>0</xdr:rowOff>
    </xdr:from>
    <xdr:to>
      <xdr:col>15</xdr:col>
      <xdr:colOff>143331</xdr:colOff>
      <xdr:row>15</xdr:row>
      <xdr:rowOff>952500</xdr:rowOff>
    </xdr:to>
    <xdr:sp>
      <xdr:nvSpPr>
        <xdr:cNvPr id="15" name=" "/>
        <xdr:cNvSpPr txBox="1"/>
      </xdr:nvSpPr>
      <xdr:spPr>
        <a:xfrm>
          <a:off x="12484100" y="10464800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tabSelected="1" view="pageBreakPreview" zoomScale="85" zoomScaleNormal="80" workbookViewId="0">
      <pane ySplit="5" topLeftCell="A6" activePane="bottomLeft" state="frozen"/>
      <selection/>
      <selection pane="bottomLeft" activeCell="D6" sqref="D6"/>
    </sheetView>
  </sheetViews>
  <sheetFormatPr defaultColWidth="9" defaultRowHeight="13.5"/>
  <cols>
    <col min="1" max="1" width="4.875" style="1" customWidth="1"/>
    <col min="2" max="3" width="6.625" style="1" customWidth="1"/>
    <col min="4" max="4" width="12.625" style="1" customWidth="1"/>
    <col min="5" max="6" width="8.625" style="1" customWidth="1"/>
    <col min="7" max="8" width="6.625" style="1" customWidth="1"/>
    <col min="9" max="9" width="11.125" style="1" customWidth="1"/>
    <col min="10" max="10" width="30.625" style="1" customWidth="1"/>
    <col min="11" max="11" width="10.375" style="5" customWidth="1"/>
    <col min="12" max="14" width="9.375" style="5" customWidth="1"/>
    <col min="15" max="15" width="20.625" style="1" customWidth="1"/>
    <col min="16" max="16" width="32.625" style="1" customWidth="1"/>
    <col min="17" max="18" width="6.625" style="1" customWidth="1"/>
    <col min="19" max="19" width="6.625" style="6" customWidth="1"/>
    <col min="20" max="20" width="7.625" style="7" customWidth="1"/>
    <col min="21" max="16384" width="9" style="1"/>
  </cols>
  <sheetData>
    <row r="1" ht="15" customHeight="1" spans="1:2">
      <c r="A1" s="8" t="s">
        <v>0</v>
      </c>
      <c r="B1" s="8"/>
    </row>
    <row r="2" s="1" customFormat="1" ht="27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7"/>
      <c r="L2" s="17"/>
      <c r="M2" s="17"/>
      <c r="N2" s="17"/>
      <c r="O2" s="9"/>
      <c r="P2" s="9"/>
      <c r="Q2" s="9"/>
      <c r="R2" s="9"/>
      <c r="S2" s="9"/>
      <c r="T2" s="33"/>
    </row>
    <row r="3" s="2" customFormat="1" ht="28.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 t="s">
        <v>9</v>
      </c>
      <c r="K3" s="18" t="s">
        <v>10</v>
      </c>
      <c r="L3" s="19" t="s">
        <v>11</v>
      </c>
      <c r="M3" s="20"/>
      <c r="N3" s="21"/>
      <c r="O3" s="10" t="s">
        <v>12</v>
      </c>
      <c r="P3" s="10" t="s">
        <v>13</v>
      </c>
      <c r="Q3" s="10" t="s">
        <v>14</v>
      </c>
      <c r="R3" s="10"/>
      <c r="S3" s="34" t="s">
        <v>15</v>
      </c>
      <c r="T3" s="10" t="s">
        <v>16</v>
      </c>
    </row>
    <row r="4" s="2" customFormat="1" ht="28.5" customHeight="1" spans="1:20">
      <c r="A4" s="10"/>
      <c r="B4" s="10"/>
      <c r="C4" s="10"/>
      <c r="D4" s="10"/>
      <c r="E4" s="10"/>
      <c r="F4" s="10"/>
      <c r="G4" s="10" t="s">
        <v>17</v>
      </c>
      <c r="H4" s="10" t="s">
        <v>18</v>
      </c>
      <c r="I4" s="10" t="s">
        <v>19</v>
      </c>
      <c r="J4" s="10"/>
      <c r="K4" s="18"/>
      <c r="L4" s="18" t="s">
        <v>20</v>
      </c>
      <c r="M4" s="18" t="s">
        <v>21</v>
      </c>
      <c r="N4" s="18" t="s">
        <v>22</v>
      </c>
      <c r="O4" s="10"/>
      <c r="P4" s="10"/>
      <c r="Q4" s="10" t="s">
        <v>23</v>
      </c>
      <c r="R4" s="10" t="s">
        <v>24</v>
      </c>
      <c r="S4" s="34"/>
      <c r="T4" s="10"/>
    </row>
    <row r="5" s="3" customFormat="1" ht="2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22">
        <f>SUM(K6:K18)</f>
        <v>10321.9</v>
      </c>
      <c r="L5" s="22">
        <f>SUM(L6:L18)</f>
        <v>3782.2</v>
      </c>
      <c r="M5" s="22">
        <f>SUM(M6:M18)</f>
        <v>1158</v>
      </c>
      <c r="N5" s="22">
        <f>SUM(N6:N18)</f>
        <v>4940.2</v>
      </c>
      <c r="O5" s="11"/>
      <c r="P5" s="11"/>
      <c r="Q5" s="11"/>
      <c r="R5" s="11"/>
      <c r="S5" s="35"/>
      <c r="T5" s="11"/>
    </row>
    <row r="6" s="3" customFormat="1" ht="50" customHeight="1" spans="1:20">
      <c r="A6" s="12">
        <v>1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3" t="s">
        <v>31</v>
      </c>
      <c r="I6" s="13" t="s">
        <v>31</v>
      </c>
      <c r="J6" s="13" t="s">
        <v>32</v>
      </c>
      <c r="K6" s="23">
        <v>1300</v>
      </c>
      <c r="L6" s="24">
        <v>705.13</v>
      </c>
      <c r="M6" s="23"/>
      <c r="N6" s="24">
        <f t="shared" ref="N6:N19" si="0">L6+M6</f>
        <v>705.13</v>
      </c>
      <c r="O6" s="13" t="s">
        <v>33</v>
      </c>
      <c r="P6" s="13" t="s">
        <v>34</v>
      </c>
      <c r="Q6" s="13">
        <v>5500</v>
      </c>
      <c r="R6" s="13">
        <v>15500</v>
      </c>
      <c r="S6" s="36" t="s">
        <v>35</v>
      </c>
      <c r="T6" s="13"/>
    </row>
    <row r="7" s="3" customFormat="1" ht="75" customHeight="1" spans="1:20">
      <c r="A7" s="12">
        <v>2</v>
      </c>
      <c r="B7" s="13" t="s">
        <v>25</v>
      </c>
      <c r="C7" s="13" t="s">
        <v>36</v>
      </c>
      <c r="D7" s="13" t="s">
        <v>37</v>
      </c>
      <c r="E7" s="13" t="s">
        <v>28</v>
      </c>
      <c r="F7" s="13" t="s">
        <v>38</v>
      </c>
      <c r="G7" s="13" t="s">
        <v>39</v>
      </c>
      <c r="H7" s="13" t="s">
        <v>40</v>
      </c>
      <c r="I7" s="13" t="s">
        <v>41</v>
      </c>
      <c r="J7" s="25" t="s">
        <v>42</v>
      </c>
      <c r="K7" s="26">
        <v>4200</v>
      </c>
      <c r="L7" s="24">
        <v>226.14</v>
      </c>
      <c r="M7" s="26"/>
      <c r="N7" s="24">
        <f t="shared" si="0"/>
        <v>226.14</v>
      </c>
      <c r="O7" s="13" t="s">
        <v>43</v>
      </c>
      <c r="P7" s="13" t="s">
        <v>44</v>
      </c>
      <c r="Q7" s="25">
        <v>25</v>
      </c>
      <c r="R7" s="25">
        <v>53</v>
      </c>
      <c r="S7" s="37" t="s">
        <v>45</v>
      </c>
      <c r="T7" s="13"/>
    </row>
    <row r="8" s="3" customFormat="1" ht="105" customHeight="1" spans="1:20">
      <c r="A8" s="12">
        <v>3</v>
      </c>
      <c r="B8" s="13" t="s">
        <v>25</v>
      </c>
      <c r="C8" s="13" t="s">
        <v>26</v>
      </c>
      <c r="D8" s="13" t="s">
        <v>46</v>
      </c>
      <c r="E8" s="13" t="s">
        <v>28</v>
      </c>
      <c r="F8" s="13" t="s">
        <v>47</v>
      </c>
      <c r="G8" s="13" t="s">
        <v>48</v>
      </c>
      <c r="H8" s="13" t="s">
        <v>49</v>
      </c>
      <c r="I8" s="27" t="s">
        <v>49</v>
      </c>
      <c r="J8" s="27" t="s">
        <v>50</v>
      </c>
      <c r="K8" s="28">
        <v>2000</v>
      </c>
      <c r="L8" s="24">
        <v>1200</v>
      </c>
      <c r="M8" s="23">
        <v>800</v>
      </c>
      <c r="N8" s="24">
        <f t="shared" si="0"/>
        <v>2000</v>
      </c>
      <c r="O8" s="13" t="s">
        <v>51</v>
      </c>
      <c r="P8" s="13" t="s">
        <v>52</v>
      </c>
      <c r="Q8" s="27">
        <v>28</v>
      </c>
      <c r="R8" s="27">
        <v>35</v>
      </c>
      <c r="S8" s="36" t="s">
        <v>35</v>
      </c>
      <c r="T8" s="13" t="s">
        <v>53</v>
      </c>
    </row>
    <row r="9" s="3" customFormat="1" ht="75" customHeight="1" spans="1:20">
      <c r="A9" s="12">
        <v>4</v>
      </c>
      <c r="B9" s="13" t="s">
        <v>25</v>
      </c>
      <c r="C9" s="13" t="s">
        <v>26</v>
      </c>
      <c r="D9" s="13" t="s">
        <v>54</v>
      </c>
      <c r="E9" s="13" t="s">
        <v>28</v>
      </c>
      <c r="F9" s="13" t="s">
        <v>55</v>
      </c>
      <c r="G9" s="13" t="s">
        <v>56</v>
      </c>
      <c r="H9" s="13" t="s">
        <v>57</v>
      </c>
      <c r="I9" s="13" t="s">
        <v>57</v>
      </c>
      <c r="J9" s="13" t="s">
        <v>58</v>
      </c>
      <c r="K9" s="23">
        <v>730</v>
      </c>
      <c r="L9" s="24">
        <v>510</v>
      </c>
      <c r="M9" s="23">
        <v>220</v>
      </c>
      <c r="N9" s="24">
        <f t="shared" si="0"/>
        <v>730</v>
      </c>
      <c r="O9" s="13" t="s">
        <v>59</v>
      </c>
      <c r="P9" s="29" t="s">
        <v>60</v>
      </c>
      <c r="Q9" s="13">
        <v>190</v>
      </c>
      <c r="R9" s="13">
        <v>489</v>
      </c>
      <c r="S9" s="37" t="s">
        <v>35</v>
      </c>
      <c r="T9" s="13"/>
    </row>
    <row r="10" s="3" customFormat="1" ht="75" customHeight="1" spans="1:20">
      <c r="A10" s="12">
        <v>5</v>
      </c>
      <c r="B10" s="13" t="s">
        <v>25</v>
      </c>
      <c r="C10" s="13" t="s">
        <v>36</v>
      </c>
      <c r="D10" s="13" t="s">
        <v>61</v>
      </c>
      <c r="E10" s="13" t="s">
        <v>28</v>
      </c>
      <c r="F10" s="13" t="s">
        <v>62</v>
      </c>
      <c r="G10" s="13" t="s">
        <v>63</v>
      </c>
      <c r="H10" s="13" t="s">
        <v>64</v>
      </c>
      <c r="I10" s="13" t="s">
        <v>64</v>
      </c>
      <c r="J10" s="13" t="s">
        <v>65</v>
      </c>
      <c r="K10" s="23">
        <v>1300</v>
      </c>
      <c r="L10" s="24">
        <v>487.03</v>
      </c>
      <c r="M10" s="23"/>
      <c r="N10" s="24">
        <f t="shared" si="0"/>
        <v>487.03</v>
      </c>
      <c r="O10" s="13" t="s">
        <v>66</v>
      </c>
      <c r="P10" s="13" t="s">
        <v>67</v>
      </c>
      <c r="Q10" s="13">
        <v>56</v>
      </c>
      <c r="R10" s="13">
        <v>236</v>
      </c>
      <c r="S10" s="37" t="s">
        <v>68</v>
      </c>
      <c r="T10" s="13"/>
    </row>
    <row r="11" s="3" customFormat="1" ht="65" customHeight="1" spans="1:20">
      <c r="A11" s="12">
        <v>6</v>
      </c>
      <c r="B11" s="13" t="s">
        <v>25</v>
      </c>
      <c r="C11" s="13" t="s">
        <v>26</v>
      </c>
      <c r="D11" s="13" t="s">
        <v>69</v>
      </c>
      <c r="E11" s="13" t="s">
        <v>28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70</v>
      </c>
      <c r="K11" s="23">
        <v>450</v>
      </c>
      <c r="L11" s="24">
        <v>330</v>
      </c>
      <c r="M11" s="23">
        <v>120</v>
      </c>
      <c r="N11" s="24">
        <f t="shared" si="0"/>
        <v>450</v>
      </c>
      <c r="O11" s="13" t="s">
        <v>71</v>
      </c>
      <c r="P11" s="29" t="s">
        <v>60</v>
      </c>
      <c r="Q11" s="13">
        <v>16</v>
      </c>
      <c r="R11" s="13">
        <v>47</v>
      </c>
      <c r="S11" s="37" t="s">
        <v>35</v>
      </c>
      <c r="T11" s="13"/>
    </row>
    <row r="12" s="4" customFormat="1" ht="65" customHeight="1" spans="1:20">
      <c r="A12" s="12">
        <v>7</v>
      </c>
      <c r="B12" s="13" t="s">
        <v>25</v>
      </c>
      <c r="C12" s="13" t="s">
        <v>26</v>
      </c>
      <c r="D12" s="13" t="s">
        <v>72</v>
      </c>
      <c r="E12" s="13" t="s">
        <v>28</v>
      </c>
      <c r="F12" s="13" t="s">
        <v>73</v>
      </c>
      <c r="G12" s="13" t="s">
        <v>74</v>
      </c>
      <c r="H12" s="13" t="s">
        <v>75</v>
      </c>
      <c r="I12" s="13" t="s">
        <v>76</v>
      </c>
      <c r="J12" s="13" t="s">
        <v>77</v>
      </c>
      <c r="K12" s="23">
        <v>150</v>
      </c>
      <c r="L12" s="30">
        <v>150</v>
      </c>
      <c r="M12" s="23"/>
      <c r="N12" s="24">
        <f t="shared" si="0"/>
        <v>150</v>
      </c>
      <c r="O12" s="13" t="s">
        <v>78</v>
      </c>
      <c r="P12" s="29" t="s">
        <v>60</v>
      </c>
      <c r="Q12" s="13">
        <v>129</v>
      </c>
      <c r="R12" s="13">
        <v>326</v>
      </c>
      <c r="S12" s="36" t="s">
        <v>35</v>
      </c>
      <c r="T12" s="13"/>
    </row>
    <row r="13" s="3" customFormat="1" ht="65" customHeight="1" spans="1:20">
      <c r="A13" s="12">
        <v>8</v>
      </c>
      <c r="B13" s="13" t="s">
        <v>25</v>
      </c>
      <c r="C13" s="13" t="s">
        <v>26</v>
      </c>
      <c r="D13" s="13" t="s">
        <v>79</v>
      </c>
      <c r="E13" s="13" t="s">
        <v>28</v>
      </c>
      <c r="F13" s="13" t="s">
        <v>80</v>
      </c>
      <c r="G13" s="13" t="s">
        <v>81</v>
      </c>
      <c r="H13" s="14" t="s">
        <v>82</v>
      </c>
      <c r="I13" s="13" t="s">
        <v>83</v>
      </c>
      <c r="J13" s="13" t="s">
        <v>84</v>
      </c>
      <c r="K13" s="23">
        <v>58</v>
      </c>
      <c r="L13" s="24">
        <v>58</v>
      </c>
      <c r="M13" s="23"/>
      <c r="N13" s="24">
        <f t="shared" si="0"/>
        <v>58</v>
      </c>
      <c r="O13" s="13" t="s">
        <v>78</v>
      </c>
      <c r="P13" s="29" t="s">
        <v>60</v>
      </c>
      <c r="Q13" s="13">
        <v>16</v>
      </c>
      <c r="R13" s="13">
        <v>47</v>
      </c>
      <c r="S13" s="37" t="s">
        <v>35</v>
      </c>
      <c r="T13" s="13"/>
    </row>
    <row r="14" s="3" customFormat="1" ht="75" customHeight="1" spans="1:20">
      <c r="A14" s="12">
        <v>9</v>
      </c>
      <c r="B14" s="13" t="s">
        <v>25</v>
      </c>
      <c r="C14" s="13" t="s">
        <v>26</v>
      </c>
      <c r="D14" s="13" t="s">
        <v>85</v>
      </c>
      <c r="E14" s="13" t="s">
        <v>28</v>
      </c>
      <c r="F14" s="13" t="s">
        <v>86</v>
      </c>
      <c r="G14" s="13" t="s">
        <v>87</v>
      </c>
      <c r="H14" s="13" t="s">
        <v>88</v>
      </c>
      <c r="I14" s="13" t="s">
        <v>88</v>
      </c>
      <c r="J14" s="13" t="s">
        <v>89</v>
      </c>
      <c r="K14" s="23">
        <v>60</v>
      </c>
      <c r="L14" s="24">
        <v>42</v>
      </c>
      <c r="M14" s="23">
        <v>18</v>
      </c>
      <c r="N14" s="24">
        <f t="shared" si="0"/>
        <v>60</v>
      </c>
      <c r="O14" s="13" t="s">
        <v>90</v>
      </c>
      <c r="P14" s="13" t="s">
        <v>91</v>
      </c>
      <c r="Q14" s="13">
        <v>196</v>
      </c>
      <c r="R14" s="13">
        <v>520</v>
      </c>
      <c r="S14" s="36" t="s">
        <v>35</v>
      </c>
      <c r="T14" s="13"/>
    </row>
    <row r="15" s="3" customFormat="1" ht="50" customHeight="1" spans="1:20">
      <c r="A15" s="12">
        <v>10</v>
      </c>
      <c r="B15" s="15" t="s">
        <v>92</v>
      </c>
      <c r="C15" s="16" t="s">
        <v>26</v>
      </c>
      <c r="D15" s="13" t="s">
        <v>93</v>
      </c>
      <c r="E15" s="13" t="s">
        <v>28</v>
      </c>
      <c r="F15" s="13" t="s">
        <v>94</v>
      </c>
      <c r="G15" s="13" t="s">
        <v>95</v>
      </c>
      <c r="H15" s="13" t="s">
        <v>96</v>
      </c>
      <c r="I15" s="13" t="s">
        <v>97</v>
      </c>
      <c r="J15" s="13" t="s">
        <v>98</v>
      </c>
      <c r="K15" s="31">
        <v>35.5</v>
      </c>
      <c r="L15" s="24">
        <v>35.5</v>
      </c>
      <c r="M15" s="23"/>
      <c r="N15" s="24">
        <f t="shared" si="0"/>
        <v>35.5</v>
      </c>
      <c r="O15" s="32" t="s">
        <v>99</v>
      </c>
      <c r="P15" s="13" t="s">
        <v>100</v>
      </c>
      <c r="Q15" s="13">
        <v>45</v>
      </c>
      <c r="R15" s="13">
        <v>120</v>
      </c>
      <c r="S15" s="37" t="s">
        <v>35</v>
      </c>
      <c r="T15" s="13"/>
    </row>
    <row r="16" s="3" customFormat="1" ht="50" customHeight="1" spans="1:20">
      <c r="A16" s="12">
        <v>11</v>
      </c>
      <c r="B16" s="13" t="s">
        <v>92</v>
      </c>
      <c r="C16" s="13" t="s">
        <v>26</v>
      </c>
      <c r="D16" s="13" t="s">
        <v>101</v>
      </c>
      <c r="E16" s="13" t="s">
        <v>28</v>
      </c>
      <c r="F16" s="13" t="s">
        <v>102</v>
      </c>
      <c r="G16" s="13" t="s">
        <v>103</v>
      </c>
      <c r="H16" s="13" t="s">
        <v>104</v>
      </c>
      <c r="I16" s="13" t="s">
        <v>105</v>
      </c>
      <c r="J16" s="13" t="s">
        <v>106</v>
      </c>
      <c r="K16" s="23">
        <v>24</v>
      </c>
      <c r="L16" s="23">
        <v>24</v>
      </c>
      <c r="M16" s="23"/>
      <c r="N16" s="24">
        <f t="shared" si="0"/>
        <v>24</v>
      </c>
      <c r="O16" s="32" t="s">
        <v>107</v>
      </c>
      <c r="P16" s="13" t="s">
        <v>100</v>
      </c>
      <c r="Q16" s="13">
        <v>80</v>
      </c>
      <c r="R16" s="13">
        <v>30</v>
      </c>
      <c r="S16" s="36" t="s">
        <v>35</v>
      </c>
      <c r="T16" s="13"/>
    </row>
    <row r="17" s="3" customFormat="1" ht="50" customHeight="1" spans="1:20">
      <c r="A17" s="12">
        <v>12</v>
      </c>
      <c r="B17" s="15" t="s">
        <v>92</v>
      </c>
      <c r="C17" s="16" t="s">
        <v>26</v>
      </c>
      <c r="D17" s="13" t="s">
        <v>108</v>
      </c>
      <c r="E17" s="13" t="s">
        <v>28</v>
      </c>
      <c r="F17" s="13" t="s">
        <v>94</v>
      </c>
      <c r="G17" s="13" t="s">
        <v>95</v>
      </c>
      <c r="H17" s="13" t="s">
        <v>96</v>
      </c>
      <c r="I17" s="13" t="s">
        <v>109</v>
      </c>
      <c r="J17" s="13" t="s">
        <v>110</v>
      </c>
      <c r="K17" s="31">
        <v>10.4</v>
      </c>
      <c r="L17" s="24">
        <v>10.4</v>
      </c>
      <c r="M17" s="23"/>
      <c r="N17" s="24">
        <f t="shared" si="0"/>
        <v>10.4</v>
      </c>
      <c r="O17" s="32" t="s">
        <v>111</v>
      </c>
      <c r="P17" s="13" t="s">
        <v>100</v>
      </c>
      <c r="Q17" s="13">
        <v>45</v>
      </c>
      <c r="R17" s="13">
        <v>120</v>
      </c>
      <c r="S17" s="37" t="s">
        <v>35</v>
      </c>
      <c r="T17" s="13"/>
    </row>
    <row r="18" s="3" customFormat="1" ht="50" customHeight="1" spans="1:20">
      <c r="A18" s="12">
        <v>13</v>
      </c>
      <c r="B18" s="13" t="s">
        <v>112</v>
      </c>
      <c r="C18" s="13" t="s">
        <v>113</v>
      </c>
      <c r="D18" s="13" t="s">
        <v>114</v>
      </c>
      <c r="E18" s="13" t="s">
        <v>28</v>
      </c>
      <c r="F18" s="13" t="s">
        <v>115</v>
      </c>
      <c r="G18" s="13" t="s">
        <v>116</v>
      </c>
      <c r="H18" s="13" t="s">
        <v>117</v>
      </c>
      <c r="I18" s="13" t="s">
        <v>118</v>
      </c>
      <c r="J18" s="13" t="s">
        <v>119</v>
      </c>
      <c r="K18" s="23">
        <v>4</v>
      </c>
      <c r="L18" s="24">
        <v>4</v>
      </c>
      <c r="M18" s="23"/>
      <c r="N18" s="24">
        <f t="shared" si="0"/>
        <v>4</v>
      </c>
      <c r="O18" s="27" t="s">
        <v>120</v>
      </c>
      <c r="P18" s="13" t="s">
        <v>121</v>
      </c>
      <c r="Q18" s="13">
        <v>26</v>
      </c>
      <c r="R18" s="13">
        <v>84</v>
      </c>
      <c r="S18" s="36" t="s">
        <v>35</v>
      </c>
      <c r="T18" s="13"/>
    </row>
  </sheetData>
  <sortState ref="A52:AB71">
    <sortCondition ref="E52:E71"/>
    <sortCondition ref="G52:G71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6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2021-10-08T07:08:00Z</dcterms:created>
  <dcterms:modified xsi:type="dcterms:W3CDTF">2025-02-28T01:26:41Z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8A7D8AAE7B4D470DB2B9222B67B96B13_13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