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315" tabRatio="597"/>
  </bookViews>
  <sheets>
    <sheet name="明细表" sheetId="1" r:id="rId1"/>
  </sheets>
  <definedNames>
    <definedName name="_xlnm._FilterDatabase" localSheetId="0" hidden="1">明细表!$A$4:$T$36</definedName>
    <definedName name="_xlnm.Print_Area" localSheetId="0">明细表!$A$1:$T$36</definedName>
    <definedName name="_xlnm.Print_Titles" localSheetId="0">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<sst xmlns="http://schemas.openxmlformats.org/spreadsheetml/2006/main" count="397" uniqueCount="177">
  <si>
    <t>附件</t>
  </si>
  <si>
    <t>泗县2025年度财政衔接推进乡村振兴补助资金项目计划表</t>
  </si>
  <si>
    <t>序号</t>
  </si>
  <si>
    <t>项目类型</t>
  </si>
  <si>
    <t>项目性质</t>
  </si>
  <si>
    <t>项目名称</t>
  </si>
  <si>
    <t>项目主管部门</t>
  </si>
  <si>
    <t>项目实施单位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</si>
  <si>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</si>
  <si>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</si>
  <si>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</si>
  <si>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</si>
  <si>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</si>
  <si>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</si>
  <si>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</si>
  <si>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</si>
  <si>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</si>
  <si>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</si>
  <si>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</si>
  <si>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</si>
  <si>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财政资金</t>
  </si>
  <si>
    <t>其他资金</t>
  </si>
  <si>
    <t>小计</t>
  </si>
  <si>
    <t>户数</t>
  </si>
  <si>
    <t>人数</t>
  </si>
  <si>
    <t>教育培训类</t>
  </si>
  <si>
    <t>新建</t>
  </si>
  <si>
    <t>雨露计划</t>
  </si>
  <si>
    <t>教体局</t>
  </si>
  <si>
    <t>全县</t>
  </si>
  <si>
    <t>各行政村</t>
  </si>
  <si>
    <t>雨露计划约2200人</t>
  </si>
  <si>
    <t>帮助脱贫户、监测户家庭学生顺利完成学业，提升就业技能</t>
  </si>
  <si>
    <t>群众参与项目申报、实施过程监督、完成后受益；脱贫家庭学生通过财政资金支持完成学业，实现良好就业发展，保障稳定脱贫</t>
  </si>
  <si>
    <t>2025年12月</t>
  </si>
  <si>
    <t>产业发展类</t>
  </si>
  <si>
    <t>特色种养到户奖补</t>
  </si>
  <si>
    <t>农业农村局</t>
  </si>
  <si>
    <t>各镇（街道）</t>
  </si>
  <si>
    <t>扶持自主发展特色种养且产业达标的脱贫户、监测户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</si>
  <si>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</si>
  <si>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</si>
  <si>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金丝绞瓜示范种植奖补项目</t>
  </si>
  <si>
    <t>示范种植金丝绞瓜5000亩，每亩奖补200元</t>
  </si>
  <si>
    <t>通过种植奖补提高农户种植金丝绞瓜积极性，增加脱贫户等群众收入，推动金丝茭瓜生产规模不断扩大</t>
  </si>
  <si>
    <t>通过实施项目，奖补金丝绞瓜种植对象，通过节约种植成本增加收益，带动群众可以参与本项目或其他产业务工，增加家庭可支配收入</t>
  </si>
  <si>
    <t>农作物间作复种增产项目</t>
  </si>
  <si>
    <t>约6万亩农业间作复种增产奖补</t>
  </si>
  <si>
    <t>增加复种指数，提高单产，增加脱贫户、监测户、农户收入</t>
  </si>
  <si>
    <t>通过实施项目，增加复种指数，提高单产，增加脱贫户、监测户、农户收入</t>
  </si>
  <si>
    <t>金融类</t>
  </si>
  <si>
    <t>小额信贷贴息项目</t>
  </si>
  <si>
    <t>财政局</t>
  </si>
  <si>
    <t>使用财政资金对办理小额信贷的脱贫户、监测户进行政府贴息，贴息金额约500万元</t>
  </si>
  <si>
    <t>对办理小额信贷的脱贫户、监测户进行政府贴息，为脱贫户、监测户发展产业提供经济支持，减少其发展生产压力，增加收入</t>
  </si>
  <si>
    <t>通过财政衔接资金投入，减轻小额信贷户的资金使用负担，助力脱贫户、监测户发展，实现稳定脱贫及产业发展</t>
  </si>
  <si>
    <t>小额信贷风险补偿金</t>
  </si>
  <si>
    <t>过渡期脱贫户、监测户小额信贷风险补偿金</t>
  </si>
  <si>
    <t>增强脱贫户及监测户获代能力，满足信贷需求</t>
  </si>
  <si>
    <t>财政资金建立风险补偿金，合作银行向脱贫户及监测户提供小额贷款，出现不良贷款时按约定程序和比例从财政风险补偿金中予以补偿，调动银行积极性，提升贷款可得性，防止脱贫人口返贫致贫</t>
  </si>
  <si>
    <t>就业类</t>
  </si>
  <si>
    <t>交通补助</t>
  </si>
  <si>
    <t>人社局</t>
  </si>
  <si>
    <t>对外出务工的脱贫户、监测户发放交通补助</t>
  </si>
  <si>
    <t>发放外出务工交通补助，减少务工出行开支，促进就业</t>
  </si>
  <si>
    <t>群众参与申报、实施过程监督、完成后受益；通过对县外务工人员提供交通补助的形式减少务工出行开支，促进就业巩固脱贫成果</t>
  </si>
  <si>
    <t>技能培训</t>
  </si>
  <si>
    <t>对脱贫户、监测户开展技能培训（养老护理、母婴护理、中式烹调、家政服务员、直播销售员、中式面点等）</t>
  </si>
  <si>
    <t>对脱贫户、监测户开展技能培训，提高就业水平</t>
  </si>
  <si>
    <t>群众参与申报、实施过程监督、完成后受益；通过培训提高生产就业技能，促进就业增加收入，巩固脱贫成果</t>
  </si>
  <si>
    <t>公益岗补贴</t>
  </si>
  <si>
    <t>公益岗工资</t>
  </si>
  <si>
    <t>发放公益岗工资，吸纳脱贫人口及监测对象就业</t>
  </si>
  <si>
    <t>群众参与申报、实施过程监督、完成后受益；开发公益岗位，促进脱贫人口及监测对象就业增加收入，巩固脱贫成果</t>
  </si>
  <si>
    <t>农业产业提质增效项目</t>
  </si>
  <si>
    <t>黄圩镇</t>
  </si>
  <si>
    <t>防治农业病虫害，防治面积约7.69万亩</t>
  </si>
  <si>
    <t>降低病虫害发生程度，确保农业提质增产，增加脱贫户、监测户、农户收入。</t>
  </si>
  <si>
    <t>通过实施项目，提高统防统治覆盖率，降低脱贫户、监测户、农户种植成本，减少病虫害发生程度，确保农业提质增产增加脱贫户、监测户、农户收入。</t>
  </si>
  <si>
    <t>环境整治类</t>
  </si>
  <si>
    <t>改建</t>
  </si>
  <si>
    <t>广场西汪塘整治</t>
  </si>
  <si>
    <t>红星村</t>
  </si>
  <si>
    <t>广场东</t>
  </si>
  <si>
    <t>长360米宽40米汪塘清淤，安全防护设施920米及其他附属设施，道路硬化约1500平方</t>
  </si>
  <si>
    <t>治理沟塘1个，提升村内环境水平，改善群众生产生活设施条件，提升群众生活幸福感</t>
  </si>
  <si>
    <t>群众参与项目申报、实施过程监督、竣工后项目所在地受益；通过实施项目，改善农村生产生活环境，提高群众满意度幸福感</t>
  </si>
  <si>
    <t>广场东汪塘整治</t>
  </si>
  <si>
    <t>广场西</t>
  </si>
  <si>
    <t>长261米宽113米汪塘清淤，安全防护设施410米及其他附属设施，道路硬化约550平方</t>
  </si>
  <si>
    <t>基础设施类</t>
  </si>
  <si>
    <t>武圩园区道路</t>
  </si>
  <si>
    <t>武圩村</t>
  </si>
  <si>
    <t>武圩村产业园区</t>
  </si>
  <si>
    <t>长483米，宽3.5米，12厘米厚级配碎石路基，18厘米厚混凝土面板及附属设施</t>
  </si>
  <si>
    <t>建设道路0.483公里及附属，提升产业配套设施建设水平，改善生产生活条件，方便群众发展生产</t>
  </si>
  <si>
    <t>群众参与项目申报、实施过程监督、竣工后项目所在地受益；通过提升产业配套基础设施建设水平，改善群众生产生活条件，带动群众发展生产</t>
  </si>
  <si>
    <t>园区配套设施</t>
  </si>
  <si>
    <t>村部门口</t>
  </si>
  <si>
    <t>1、道路长487米，损毁部分维修，加铺5厘米沥青混凝土路面约4870平方米
2、120米混凝土矩形排水渠，DN300雨水管网长92米，7座φ700砖砌雨水检查井和6座砖砌雨水口680*380</t>
  </si>
  <si>
    <t>建设道路0.487公里及排水设施，提升产业配套设施建设水平，改善生产生活条件，方便群众发展生产</t>
  </si>
  <si>
    <t>海棠路</t>
  </si>
  <si>
    <t>交通局</t>
  </si>
  <si>
    <t>曹场村</t>
  </si>
  <si>
    <t>王胜海至董兆堂</t>
  </si>
  <si>
    <t>长400米，宽3.5米，12厘米厚级配碎石路基，18厘米厚混凝土面板</t>
  </si>
  <si>
    <t>建设道路0.4公里，提升村内基础设施水平，改善群众生产生活设施条件，方便出行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</si>
  <si>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</si>
  <si>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来仁路</t>
  </si>
  <si>
    <t>卓知来至卓知仁</t>
  </si>
  <si>
    <t>长310米，宽3.5米，12厘米厚级配碎石路基，18厘米厚混凝土面板</t>
  </si>
  <si>
    <t>建设道路0.31公里，提升村内基础设施水平，改善群众生产生活设施条件，方便出行</t>
  </si>
  <si>
    <t>广场路</t>
  </si>
  <si>
    <t>大董广场至董学刚</t>
  </si>
  <si>
    <t>长240米，宽3.5米，12厘米厚级配碎石路基，18厘米厚混凝土面板</t>
  </si>
  <si>
    <t>建设道路0.24公里，提升村内基础设施水平，改善群众生产生活设施条件，方便出行</t>
  </si>
  <si>
    <t>王徐路</t>
  </si>
  <si>
    <t>王万德至小徐交界</t>
  </si>
  <si>
    <t>长700米，宽3.5米，12厘米厚级配碎石，18厘米厚混凝土面板</t>
  </si>
  <si>
    <t>建设道路0.7公里，提升村内基础设施水平，改善群众生产生活设施条件，方便出行</t>
  </si>
  <si>
    <t>王林路</t>
  </si>
  <si>
    <t>王场曹配虎屋西至林董中心路路东</t>
  </si>
  <si>
    <t>长490米，宽4米，12厘米厚级配碎石路基，18厘米厚混凝土面板，180米护栏</t>
  </si>
  <si>
    <t>建设道路0.49公里及附属设施，提升村内基础设施水平，改善群众生产生活设施条件，方便出行</t>
  </si>
  <si>
    <t>大陈东路</t>
  </si>
  <si>
    <t>黄圩村</t>
  </si>
  <si>
    <t>新黄路至孙黄路</t>
  </si>
  <si>
    <t>长515米，宽3.5米，12厘米厚级配碎石路基，18厘米厚混凝土面板</t>
  </si>
  <si>
    <t>建设道路0.515公里，提升村内基础设施水平，改善群众生产生活设施条件，方便出行</t>
  </si>
  <si>
    <t>小杨西路</t>
  </si>
  <si>
    <t>陈光家至孙黄路</t>
  </si>
  <si>
    <t>长430米，宽4米，12厘米厚级配碎石路基，18厘米厚混凝土面板，1*2*6m板桥一座</t>
  </si>
  <si>
    <t>建设道路0.43公里及板桥1座，提升村内基础设施水平，改善群众生产生活设施条件，方便出行</t>
  </si>
  <si>
    <t>梁赵路</t>
  </si>
  <si>
    <t>卢圩村</t>
  </si>
  <si>
    <t>梁孝门口至赵武路</t>
  </si>
  <si>
    <t>长750米，宽4米，12厘米厚级配碎石路基，18厘米厚混凝土面板</t>
  </si>
  <si>
    <t>建设道路0.75公里，提升村内基础设施水平，改善群众生产生活设施条件，方便出行</t>
  </si>
  <si>
    <t>岳西路</t>
  </si>
  <si>
    <t>三官村</t>
  </si>
  <si>
    <t>岳庄岳德福至李肖</t>
  </si>
  <si>
    <t>长270米，宽4米，12厘米厚级配碎石路基，18厘米厚混凝土面板</t>
  </si>
  <si>
    <t>建设道路0.27公里，提升村内基础设施水平，改善群众生产生活设施条件，方便出行</t>
  </si>
  <si>
    <t>大韩路</t>
  </si>
  <si>
    <t>三侯村</t>
  </si>
  <si>
    <t>大韩西头至小杨</t>
  </si>
  <si>
    <t>长890米，宽4米，12厘米厚级配碎石路基，18厘米厚混凝土面板</t>
  </si>
  <si>
    <t>建设道路0.89公里，提升村内基础设施水平，改善群众生产生活设施条件，方便出行</t>
  </si>
  <si>
    <t>保强路</t>
  </si>
  <si>
    <t>王宅村</t>
  </si>
  <si>
    <t>杨保强门口</t>
  </si>
  <si>
    <t>长260米，宽3米，12厘米厚级配碎石路基， 18厘米厚混凝土面板及附属设施</t>
  </si>
  <si>
    <t>建设道路0.26公里及附属设施，提升村内基础设施水平，改善群众生产生活设施条件，方便出行</t>
  </si>
  <si>
    <t>梁新桥</t>
  </si>
  <si>
    <t>水利局</t>
  </si>
  <si>
    <t>梁新及另一路口</t>
  </si>
  <si>
    <t>1*2*6m，板桥2座</t>
  </si>
  <si>
    <t>建设板桥2座，提升水利基础设施建设水平，改善生产生活条件，方便群众发展生产</t>
  </si>
  <si>
    <t>群众参与项目申报、实施过程监督、竣工后项目所在地受益；通过提升水利基础设施建设水平，改善群众生产生活条件，带动群众发展生产</t>
  </si>
  <si>
    <t>渭桥北桥</t>
  </si>
  <si>
    <t>刘宅村</t>
  </si>
  <si>
    <t>渭桥北湖</t>
  </si>
  <si>
    <t>2*6*6m，板桥1座</t>
  </si>
  <si>
    <t>建设板桥1座，提升水利基础设施建设水平，改善生产生活条件，方便群众发展生产</t>
  </si>
  <si>
    <t>大苏桥</t>
  </si>
  <si>
    <t>孙苏村</t>
  </si>
  <si>
    <t>大苏超市桥</t>
  </si>
  <si>
    <t>1*3*6m，板桥1座</t>
  </si>
  <si>
    <t>郭场桥</t>
  </si>
  <si>
    <t>王东沟郭场段</t>
  </si>
  <si>
    <t>维修</t>
  </si>
  <si>
    <t>污水处理改造提升项目</t>
  </si>
  <si>
    <t>住建局</t>
  </si>
  <si>
    <t>700米污水管网维修及路面修复</t>
  </si>
  <si>
    <t>修复污水处理设施，提升农村人居环境基础设施建设水平，解决污水处理问题，改善生产生活条件</t>
  </si>
  <si>
    <t>群众参与项目申报、实施过程监督、竣工后项目所在地受益；通过提升农村人居环境基础设施建设水平，改善群众生产生活条件</t>
  </si>
  <si>
    <t>维修一个提升泵站及设备，修复天虹大道污水管网300米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</si>
</sst>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" fillId="0" borderId="0">
      <protection locked="0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4 2" xfId="51"/>
    <cellStyle name="常规_Sheet2" xfId="52"/>
    <cellStyle name="常规 2 2" xfId="53"/>
    <cellStyle name="常规 2" xfId="54"/>
    <cellStyle name="常规 3" xfId="55"/>
    <cellStyle name="常规 14 2" xfId="56"/>
    <cellStyle name="常规 8 2 2" xfId="57"/>
    <cellStyle name="常规 5 3" xfId="58"/>
    <cellStyle name="常规 4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130433</xdr:colOff>
      <xdr:row>17</xdr:row>
      <xdr:rowOff>0</xdr:rowOff>
    </xdr:from>
    <xdr:to>
      <xdr:col>15</xdr:col>
      <xdr:colOff>145255</xdr:colOff>
      <xdr:row>17</xdr:row>
      <xdr:rowOff>609600</xdr:rowOff>
    </xdr:to>
    <xdr:sp>
      <xdr:nvSpPr>
        <xdr:cNvPr id="141" name=" "/>
        <xdr:cNvSpPr txBox="1"/>
      </xdr:nvSpPr>
      <xdr:spPr>
        <a:xfrm>
          <a:off x="13817600" y="858202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17</xdr:row>
      <xdr:rowOff>0</xdr:rowOff>
    </xdr:from>
    <xdr:to>
      <xdr:col>15</xdr:col>
      <xdr:colOff>143331</xdr:colOff>
      <xdr:row>17</xdr:row>
      <xdr:rowOff>609600</xdr:rowOff>
    </xdr:to>
    <xdr:sp>
      <xdr:nvSpPr>
        <xdr:cNvPr id="142" name=" "/>
        <xdr:cNvSpPr txBox="1"/>
      </xdr:nvSpPr>
      <xdr:spPr>
        <a:xfrm>
          <a:off x="13817600" y="858202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18</xdr:row>
      <xdr:rowOff>0</xdr:rowOff>
    </xdr:from>
    <xdr:to>
      <xdr:col>15</xdr:col>
      <xdr:colOff>145255</xdr:colOff>
      <xdr:row>18</xdr:row>
      <xdr:rowOff>762000</xdr:rowOff>
    </xdr:to>
    <xdr:sp>
      <xdr:nvSpPr>
        <xdr:cNvPr id="143" name=" "/>
        <xdr:cNvSpPr txBox="1"/>
      </xdr:nvSpPr>
      <xdr:spPr>
        <a:xfrm>
          <a:off x="13817600" y="9191625"/>
          <a:ext cx="14605" cy="762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18</xdr:row>
      <xdr:rowOff>0</xdr:rowOff>
    </xdr:from>
    <xdr:to>
      <xdr:col>15</xdr:col>
      <xdr:colOff>143331</xdr:colOff>
      <xdr:row>18</xdr:row>
      <xdr:rowOff>762000</xdr:rowOff>
    </xdr:to>
    <xdr:sp>
      <xdr:nvSpPr>
        <xdr:cNvPr id="144" name=" "/>
        <xdr:cNvSpPr txBox="1"/>
      </xdr:nvSpPr>
      <xdr:spPr>
        <a:xfrm>
          <a:off x="13817600" y="9191625"/>
          <a:ext cx="12700" cy="762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tabSelected="1" view="pageBreakPreview" zoomScale="85" zoomScaleNormal="80" workbookViewId="0">
      <pane ySplit="5" topLeftCell="A15" activePane="bottomLeft" state="frozen"/>
      <selection/>
      <selection pane="bottomLeft" activeCell="A15" sqref="$A15:$XFD249"/>
    </sheetView>
  </sheetViews>
  <sheetFormatPr defaultColWidth="9" defaultRowHeight="13.5"/>
  <cols>
    <col min="1" max="1" width="4.88333333333333" style="1" customWidth="1"/>
    <col min="2" max="2" width="7.44166666666667" style="1" customWidth="1"/>
    <col min="3" max="3" width="5.66666666666667" style="1" customWidth="1"/>
    <col min="4" max="4" width="10.75" style="1" customWidth="1"/>
    <col min="5" max="5" width="6.75" style="1" customWidth="1"/>
    <col min="6" max="6" width="6.13333333333333" style="1" customWidth="1"/>
    <col min="7" max="8" width="6.63333333333333" style="1" customWidth="1"/>
    <col min="9" max="9" width="13.5166666666667" style="1" customWidth="1"/>
    <col min="10" max="10" width="37.375" style="1" customWidth="1"/>
    <col min="11" max="14" width="11.625" style="7" customWidth="1"/>
    <col min="15" max="15" width="27.3416666666667" style="1" customWidth="1"/>
    <col min="16" max="16" width="30.6333333333333" style="1" customWidth="1"/>
    <col min="17" max="17" width="5.75" style="1" customWidth="1"/>
    <col min="18" max="18" width="6.63333333333333" style="1" customWidth="1"/>
    <col min="19" max="19" width="12.3333333333333" style="8" customWidth="1"/>
    <col min="20" max="20" width="4.88333333333333" style="1" customWidth="1"/>
    <col min="21" max="16384" width="9" style="1"/>
  </cols>
  <sheetData>
    <row r="1" spans="1:1">
      <c r="A1" s="1" t="s">
        <v>0</v>
      </c>
    </row>
    <row r="2" s="1" customFormat="1" ht="27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5"/>
      <c r="L2" s="15"/>
      <c r="M2" s="15"/>
      <c r="N2" s="15"/>
      <c r="O2" s="9"/>
      <c r="P2" s="9"/>
      <c r="Q2" s="9"/>
      <c r="R2" s="9"/>
      <c r="S2" s="9"/>
      <c r="T2" s="9"/>
    </row>
    <row r="3" s="2" customFormat="1" ht="28.5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0" t="s">
        <v>9</v>
      </c>
      <c r="K3" s="16" t="s">
        <v>10</v>
      </c>
      <c r="L3" s="16" t="s">
        <v>11</v>
      </c>
      <c r="M3" s="16"/>
      <c r="N3" s="16"/>
      <c r="O3" s="10" t="s">
        <v>12</v>
      </c>
      <c r="P3" s="10" t="s">
        <v>13</v>
      </c>
      <c r="Q3" s="10" t="s">
        <v>14</v>
      </c>
      <c r="R3" s="10"/>
      <c r="S3" s="23" t="s">
        <v>15</v>
      </c>
      <c r="T3" s="10" t="s">
        <v>16</v>
      </c>
    </row>
    <row r="4" s="2" customFormat="1" ht="28.5" spans="1:20">
      <c r="A4" s="10"/>
      <c r="B4" s="10"/>
      <c r="C4" s="10"/>
      <c r="D4" s="10"/>
      <c r="E4" s="10"/>
      <c r="F4" s="10"/>
      <c r="G4" s="10" t="s">
        <v>17</v>
      </c>
      <c r="H4" s="10" t="s">
        <v>18</v>
      </c>
      <c r="I4" s="10" t="s">
        <v>19</v>
      </c>
      <c r="J4" s="10"/>
      <c r="K4" s="16"/>
      <c r="L4" s="16" t="s">
        <v>20</v>
      </c>
      <c r="M4" s="16" t="s">
        <v>21</v>
      </c>
      <c r="N4" s="16" t="s">
        <v>22</v>
      </c>
      <c r="O4" s="10"/>
      <c r="P4" s="10"/>
      <c r="Q4" s="10" t="s">
        <v>23</v>
      </c>
      <c r="R4" s="10" t="s">
        <v>24</v>
      </c>
      <c r="S4" s="23"/>
      <c r="T4" s="10"/>
    </row>
    <row r="5" s="2" customFormat="1" ht="14.25" spans="1:20">
      <c r="A5" s="10"/>
      <c r="B5" s="10"/>
      <c r="C5" s="10"/>
      <c r="D5" s="10"/>
      <c r="E5" s="10"/>
      <c r="F5" s="10"/>
      <c r="G5" s="10"/>
      <c r="H5" s="10"/>
      <c r="I5" s="10"/>
      <c r="J5" s="10"/>
      <c r="K5" s="16">
        <f>SUM(K6:K36)</f>
        <v>7892.1</v>
      </c>
      <c r="L5" s="16">
        <f>SUM(L6:L36)</f>
        <v>7892.1</v>
      </c>
      <c r="M5" s="16">
        <f>SUM(M6:M36)</f>
        <v>0</v>
      </c>
      <c r="N5" s="16">
        <f>SUM(N6:N36)</f>
        <v>7892.1</v>
      </c>
      <c r="O5" s="10"/>
      <c r="P5" s="10"/>
      <c r="Q5" s="10"/>
      <c r="R5" s="10"/>
      <c r="S5" s="23"/>
      <c r="T5" s="10"/>
    </row>
    <row r="6" s="3" customFormat="1" ht="48" spans="1:20">
      <c r="A6" s="11">
        <v>1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28</v>
      </c>
      <c r="G6" s="11" t="s">
        <v>29</v>
      </c>
      <c r="H6" s="11" t="s">
        <v>30</v>
      </c>
      <c r="I6" s="11" t="s">
        <v>30</v>
      </c>
      <c r="J6" s="11" t="s">
        <v>31</v>
      </c>
      <c r="K6" s="17">
        <v>660</v>
      </c>
      <c r="L6" s="17">
        <v>660</v>
      </c>
      <c r="M6" s="17"/>
      <c r="N6" s="17">
        <f>L6+M6</f>
        <v>660</v>
      </c>
      <c r="O6" s="12" t="s">
        <v>32</v>
      </c>
      <c r="P6" s="12" t="s">
        <v>33</v>
      </c>
      <c r="Q6" s="24">
        <v>2200</v>
      </c>
      <c r="R6" s="12">
        <v>7000</v>
      </c>
      <c r="S6" s="25" t="s">
        <v>34</v>
      </c>
      <c r="T6" s="12"/>
    </row>
    <row r="7" s="3" customFormat="1" ht="48" spans="1:20">
      <c r="A7" s="11">
        <v>2</v>
      </c>
      <c r="B7" s="12" t="s">
        <v>35</v>
      </c>
      <c r="C7" s="12" t="s">
        <v>26</v>
      </c>
      <c r="D7" s="12" t="s">
        <v>36</v>
      </c>
      <c r="E7" s="12" t="s">
        <v>37</v>
      </c>
      <c r="F7" s="12" t="s">
        <v>38</v>
      </c>
      <c r="G7" s="12" t="s">
        <v>29</v>
      </c>
      <c r="H7" s="12" t="s">
        <v>30</v>
      </c>
      <c r="I7" s="12" t="s">
        <v>30</v>
      </c>
      <c r="J7" s="12" t="s">
        <v>39</v>
      </c>
      <c r="K7" s="18">
        <v>1300</v>
      </c>
      <c r="L7" s="18">
        <v>1300</v>
      </c>
      <c r="M7" s="18"/>
      <c r="N7" s="17">
        <f>L7+M7</f>
        <v>1300</v>
      </c>
      <c r="O7" s="12" t="s">
        <v>40</v>
      </c>
      <c r="P7" s="12" t="s">
        <v>41</v>
      </c>
      <c r="Q7" s="12">
        <v>5500</v>
      </c>
      <c r="R7" s="12">
        <v>15500</v>
      </c>
      <c r="S7" s="25" t="s">
        <v>34</v>
      </c>
      <c r="T7" s="12"/>
    </row>
    <row r="8" s="3" customFormat="1" ht="48" spans="1:20">
      <c r="A8" s="11">
        <v>3</v>
      </c>
      <c r="B8" s="12" t="s">
        <v>35</v>
      </c>
      <c r="C8" s="12" t="s">
        <v>26</v>
      </c>
      <c r="D8" s="12" t="s">
        <v>42</v>
      </c>
      <c r="E8" s="12" t="s">
        <v>37</v>
      </c>
      <c r="F8" s="12" t="s">
        <v>37</v>
      </c>
      <c r="G8" s="12" t="s">
        <v>29</v>
      </c>
      <c r="H8" s="12" t="s">
        <v>30</v>
      </c>
      <c r="I8" s="12" t="s">
        <v>30</v>
      </c>
      <c r="J8" s="12" t="s">
        <v>43</v>
      </c>
      <c r="K8" s="18">
        <v>100</v>
      </c>
      <c r="L8" s="18">
        <v>100</v>
      </c>
      <c r="M8" s="18"/>
      <c r="N8" s="17">
        <f>L8+M8</f>
        <v>100</v>
      </c>
      <c r="O8" s="12" t="s">
        <v>44</v>
      </c>
      <c r="P8" s="12" t="s">
        <v>45</v>
      </c>
      <c r="Q8" s="12">
        <v>260</v>
      </c>
      <c r="R8" s="12">
        <v>963</v>
      </c>
      <c r="S8" s="25" t="s">
        <v>34</v>
      </c>
      <c r="T8" s="12"/>
    </row>
    <row r="9" s="4" customFormat="1" ht="36" spans="1:20">
      <c r="A9" s="11">
        <v>4</v>
      </c>
      <c r="B9" s="12" t="s">
        <v>35</v>
      </c>
      <c r="C9" s="12" t="s">
        <v>26</v>
      </c>
      <c r="D9" s="12" t="s">
        <v>46</v>
      </c>
      <c r="E9" s="12" t="s">
        <v>37</v>
      </c>
      <c r="F9" s="12" t="s">
        <v>37</v>
      </c>
      <c r="G9" s="12" t="s">
        <v>29</v>
      </c>
      <c r="H9" s="12" t="s">
        <v>30</v>
      </c>
      <c r="I9" s="12" t="s">
        <v>30</v>
      </c>
      <c r="J9" s="12" t="s">
        <v>47</v>
      </c>
      <c r="K9" s="18">
        <v>300</v>
      </c>
      <c r="L9" s="18">
        <v>300</v>
      </c>
      <c r="M9" s="18"/>
      <c r="N9" s="17">
        <f t="shared" ref="N9:N14" si="0">L9+M9</f>
        <v>300</v>
      </c>
      <c r="O9" s="18" t="s">
        <v>48</v>
      </c>
      <c r="P9" s="18" t="s">
        <v>49</v>
      </c>
      <c r="Q9" s="12">
        <v>400</v>
      </c>
      <c r="R9" s="12">
        <v>1200</v>
      </c>
      <c r="S9" s="25" t="s">
        <v>34</v>
      </c>
      <c r="T9" s="12"/>
    </row>
    <row r="10" s="3" customFormat="1" ht="48" spans="1:20">
      <c r="A10" s="11">
        <v>5</v>
      </c>
      <c r="B10" s="12" t="s">
        <v>50</v>
      </c>
      <c r="C10" s="12" t="s">
        <v>26</v>
      </c>
      <c r="D10" s="12" t="s">
        <v>51</v>
      </c>
      <c r="E10" s="12" t="s">
        <v>52</v>
      </c>
      <c r="F10" s="12" t="s">
        <v>52</v>
      </c>
      <c r="G10" s="12" t="s">
        <v>29</v>
      </c>
      <c r="H10" s="13" t="s">
        <v>30</v>
      </c>
      <c r="I10" s="13" t="s">
        <v>30</v>
      </c>
      <c r="J10" s="12" t="s">
        <v>53</v>
      </c>
      <c r="K10" s="18">
        <v>500</v>
      </c>
      <c r="L10" s="18">
        <v>500</v>
      </c>
      <c r="M10" s="17"/>
      <c r="N10" s="17">
        <f t="shared" si="0"/>
        <v>500</v>
      </c>
      <c r="O10" s="12" t="s">
        <v>54</v>
      </c>
      <c r="P10" s="12" t="s">
        <v>55</v>
      </c>
      <c r="Q10" s="12">
        <v>3300</v>
      </c>
      <c r="R10" s="12">
        <v>9500</v>
      </c>
      <c r="S10" s="25" t="s">
        <v>34</v>
      </c>
      <c r="T10" s="12"/>
    </row>
    <row r="11" s="5" customFormat="1" ht="72" spans="1:20">
      <c r="A11" s="11">
        <v>6</v>
      </c>
      <c r="B11" s="12" t="s">
        <v>50</v>
      </c>
      <c r="C11" s="12" t="s">
        <v>26</v>
      </c>
      <c r="D11" s="12" t="s">
        <v>56</v>
      </c>
      <c r="E11" s="12" t="s">
        <v>52</v>
      </c>
      <c r="F11" s="12" t="s">
        <v>52</v>
      </c>
      <c r="G11" s="12" t="s">
        <v>29</v>
      </c>
      <c r="H11" s="13" t="s">
        <v>30</v>
      </c>
      <c r="I11" s="13" t="s">
        <v>30</v>
      </c>
      <c r="J11" s="12" t="s">
        <v>57</v>
      </c>
      <c r="K11" s="17">
        <v>1800</v>
      </c>
      <c r="L11" s="18">
        <v>1800</v>
      </c>
      <c r="M11" s="18"/>
      <c r="N11" s="17">
        <f t="shared" si="0"/>
        <v>1800</v>
      </c>
      <c r="O11" s="12" t="s">
        <v>58</v>
      </c>
      <c r="P11" s="12" t="s">
        <v>59</v>
      </c>
      <c r="Q11" s="12">
        <v>1200</v>
      </c>
      <c r="R11" s="12">
        <v>4000</v>
      </c>
      <c r="S11" s="25" t="s">
        <v>34</v>
      </c>
      <c r="T11" s="12"/>
    </row>
    <row r="12" s="3" customFormat="1" ht="48" spans="1:20">
      <c r="A12" s="11">
        <v>7</v>
      </c>
      <c r="B12" s="12" t="s">
        <v>60</v>
      </c>
      <c r="C12" s="12" t="s">
        <v>26</v>
      </c>
      <c r="D12" s="12" t="s">
        <v>61</v>
      </c>
      <c r="E12" s="12" t="s">
        <v>62</v>
      </c>
      <c r="F12" s="12" t="s">
        <v>62</v>
      </c>
      <c r="G12" s="12" t="s">
        <v>29</v>
      </c>
      <c r="H12" s="12" t="s">
        <v>30</v>
      </c>
      <c r="I12" s="12" t="s">
        <v>30</v>
      </c>
      <c r="J12" s="12" t="s">
        <v>63</v>
      </c>
      <c r="K12" s="18">
        <v>400</v>
      </c>
      <c r="L12" s="18">
        <v>400</v>
      </c>
      <c r="M12" s="17"/>
      <c r="N12" s="17">
        <f t="shared" si="0"/>
        <v>400</v>
      </c>
      <c r="O12" s="12" t="s">
        <v>64</v>
      </c>
      <c r="P12" s="12" t="s">
        <v>65</v>
      </c>
      <c r="Q12" s="12">
        <v>8000</v>
      </c>
      <c r="R12" s="12">
        <v>16000</v>
      </c>
      <c r="S12" s="25" t="s">
        <v>34</v>
      </c>
      <c r="T12" s="12"/>
    </row>
    <row r="13" s="3" customFormat="1" ht="36" spans="1:20">
      <c r="A13" s="11">
        <v>8</v>
      </c>
      <c r="B13" s="12" t="s">
        <v>60</v>
      </c>
      <c r="C13" s="12" t="s">
        <v>26</v>
      </c>
      <c r="D13" s="12" t="s">
        <v>66</v>
      </c>
      <c r="E13" s="12" t="s">
        <v>62</v>
      </c>
      <c r="F13" s="12" t="s">
        <v>62</v>
      </c>
      <c r="G13" s="12" t="s">
        <v>29</v>
      </c>
      <c r="H13" s="12" t="s">
        <v>30</v>
      </c>
      <c r="I13" s="12" t="s">
        <v>30</v>
      </c>
      <c r="J13" s="12" t="s">
        <v>67</v>
      </c>
      <c r="K13" s="18">
        <v>60</v>
      </c>
      <c r="L13" s="17">
        <v>60</v>
      </c>
      <c r="M13" s="17"/>
      <c r="N13" s="17">
        <f t="shared" si="0"/>
        <v>60</v>
      </c>
      <c r="O13" s="12" t="s">
        <v>68</v>
      </c>
      <c r="P13" s="12" t="s">
        <v>69</v>
      </c>
      <c r="Q13" s="12">
        <v>300</v>
      </c>
      <c r="R13" s="12">
        <v>1200</v>
      </c>
      <c r="S13" s="25" t="s">
        <v>34</v>
      </c>
      <c r="T13" s="12"/>
    </row>
    <row r="14" s="3" customFormat="1" ht="36" spans="1:20">
      <c r="A14" s="11">
        <v>9</v>
      </c>
      <c r="B14" s="12" t="s">
        <v>60</v>
      </c>
      <c r="C14" s="12" t="s">
        <v>26</v>
      </c>
      <c r="D14" s="12" t="s">
        <v>70</v>
      </c>
      <c r="E14" s="12" t="s">
        <v>62</v>
      </c>
      <c r="F14" s="12" t="s">
        <v>62</v>
      </c>
      <c r="G14" s="12" t="s">
        <v>29</v>
      </c>
      <c r="H14" s="12" t="s">
        <v>30</v>
      </c>
      <c r="I14" s="12" t="s">
        <v>30</v>
      </c>
      <c r="J14" s="12" t="s">
        <v>71</v>
      </c>
      <c r="K14" s="18">
        <v>2000</v>
      </c>
      <c r="L14" s="17">
        <v>2000</v>
      </c>
      <c r="M14" s="17"/>
      <c r="N14" s="17">
        <f t="shared" si="0"/>
        <v>2000</v>
      </c>
      <c r="O14" s="12" t="s">
        <v>72</v>
      </c>
      <c r="P14" s="12" t="s">
        <v>73</v>
      </c>
      <c r="Q14" s="12">
        <v>3000</v>
      </c>
      <c r="R14" s="12">
        <v>3000</v>
      </c>
      <c r="S14" s="25" t="s">
        <v>34</v>
      </c>
      <c r="T14" s="12"/>
    </row>
    <row r="15" s="4" customFormat="1" ht="48" spans="1:20">
      <c r="A15" s="11">
        <v>24</v>
      </c>
      <c r="B15" s="12" t="s">
        <v>35</v>
      </c>
      <c r="C15" s="12" t="s">
        <v>26</v>
      </c>
      <c r="D15" s="12" t="s">
        <v>74</v>
      </c>
      <c r="E15" s="12" t="s">
        <v>37</v>
      </c>
      <c r="F15" s="12" t="s">
        <v>75</v>
      </c>
      <c r="G15" s="12" t="s">
        <v>75</v>
      </c>
      <c r="H15" s="12" t="s">
        <v>30</v>
      </c>
      <c r="I15" s="12" t="s">
        <v>30</v>
      </c>
      <c r="J15" s="12" t="s">
        <v>76</v>
      </c>
      <c r="K15" s="18">
        <v>39</v>
      </c>
      <c r="L15" s="18">
        <v>39</v>
      </c>
      <c r="M15" s="18"/>
      <c r="N15" s="17">
        <f>L15+M15</f>
        <v>39</v>
      </c>
      <c r="O15" s="12" t="s">
        <v>77</v>
      </c>
      <c r="P15" s="12" t="s">
        <v>78</v>
      </c>
      <c r="Q15" s="12">
        <v>1781</v>
      </c>
      <c r="R15" s="12">
        <v>4715</v>
      </c>
      <c r="S15" s="25" t="s">
        <v>34</v>
      </c>
      <c r="T15" s="12"/>
    </row>
    <row r="16" s="3" customFormat="1" ht="48" spans="1:20">
      <c r="A16" s="11">
        <v>45</v>
      </c>
      <c r="B16" s="12" t="s">
        <v>79</v>
      </c>
      <c r="C16" s="12" t="s">
        <v>80</v>
      </c>
      <c r="D16" s="12" t="s">
        <v>81</v>
      </c>
      <c r="E16" s="12" t="s">
        <v>37</v>
      </c>
      <c r="F16" s="12" t="s">
        <v>75</v>
      </c>
      <c r="G16" s="12" t="s">
        <v>75</v>
      </c>
      <c r="H16" s="12" t="s">
        <v>82</v>
      </c>
      <c r="I16" s="12" t="s">
        <v>83</v>
      </c>
      <c r="J16" s="19" t="s">
        <v>84</v>
      </c>
      <c r="K16" s="18">
        <v>59</v>
      </c>
      <c r="L16" s="18">
        <v>59</v>
      </c>
      <c r="M16" s="18"/>
      <c r="N16" s="20">
        <f>L16+M16</f>
        <v>59</v>
      </c>
      <c r="O16" s="21" t="s">
        <v>85</v>
      </c>
      <c r="P16" s="12" t="s">
        <v>86</v>
      </c>
      <c r="Q16" s="13">
        <v>100</v>
      </c>
      <c r="R16" s="12">
        <v>344</v>
      </c>
      <c r="S16" s="26" t="s">
        <v>34</v>
      </c>
      <c r="T16" s="12"/>
    </row>
    <row r="17" s="3" customFormat="1" ht="48" spans="1:20">
      <c r="A17" s="11">
        <v>46</v>
      </c>
      <c r="B17" s="12" t="s">
        <v>79</v>
      </c>
      <c r="C17" s="12" t="s">
        <v>80</v>
      </c>
      <c r="D17" s="12" t="s">
        <v>87</v>
      </c>
      <c r="E17" s="12" t="s">
        <v>37</v>
      </c>
      <c r="F17" s="12" t="s">
        <v>75</v>
      </c>
      <c r="G17" s="12" t="s">
        <v>75</v>
      </c>
      <c r="H17" s="12" t="s">
        <v>82</v>
      </c>
      <c r="I17" s="12" t="s">
        <v>88</v>
      </c>
      <c r="J17" s="19" t="s">
        <v>89</v>
      </c>
      <c r="K17" s="18">
        <v>58</v>
      </c>
      <c r="L17" s="18">
        <v>58</v>
      </c>
      <c r="M17" s="18"/>
      <c r="N17" s="20">
        <f>L17+M17</f>
        <v>58</v>
      </c>
      <c r="O17" s="21" t="s">
        <v>85</v>
      </c>
      <c r="P17" s="12" t="s">
        <v>86</v>
      </c>
      <c r="Q17" s="13">
        <v>100</v>
      </c>
      <c r="R17" s="12">
        <v>344</v>
      </c>
      <c r="S17" s="26" t="s">
        <v>34</v>
      </c>
      <c r="T17" s="12"/>
    </row>
    <row r="18" s="3" customFormat="1" ht="48" spans="1:20">
      <c r="A18" s="11">
        <v>67</v>
      </c>
      <c r="B18" s="12" t="s">
        <v>90</v>
      </c>
      <c r="C18" s="12" t="s">
        <v>26</v>
      </c>
      <c r="D18" s="12" t="s">
        <v>91</v>
      </c>
      <c r="E18" s="12" t="s">
        <v>37</v>
      </c>
      <c r="F18" s="12" t="s">
        <v>75</v>
      </c>
      <c r="G18" s="12" t="s">
        <v>75</v>
      </c>
      <c r="H18" s="12" t="s">
        <v>92</v>
      </c>
      <c r="I18" s="12" t="s">
        <v>93</v>
      </c>
      <c r="J18" s="12" t="s">
        <v>94</v>
      </c>
      <c r="K18" s="18">
        <v>35</v>
      </c>
      <c r="L18" s="18">
        <v>35</v>
      </c>
      <c r="M18" s="18"/>
      <c r="N18" s="17">
        <f>L18+M18</f>
        <v>35</v>
      </c>
      <c r="O18" s="22" t="s">
        <v>95</v>
      </c>
      <c r="P18" s="12" t="s">
        <v>96</v>
      </c>
      <c r="Q18" s="12">
        <v>18</v>
      </c>
      <c r="R18" s="12">
        <v>62</v>
      </c>
      <c r="S18" s="25" t="s">
        <v>34</v>
      </c>
      <c r="T18" s="12"/>
    </row>
    <row r="19" s="3" customFormat="1" ht="60" spans="1:20">
      <c r="A19" s="11">
        <v>68</v>
      </c>
      <c r="B19" s="12" t="s">
        <v>90</v>
      </c>
      <c r="C19" s="12" t="s">
        <v>80</v>
      </c>
      <c r="D19" s="12" t="s">
        <v>97</v>
      </c>
      <c r="E19" s="12" t="s">
        <v>37</v>
      </c>
      <c r="F19" s="12" t="s">
        <v>75</v>
      </c>
      <c r="G19" s="12" t="s">
        <v>75</v>
      </c>
      <c r="H19" s="12" t="s">
        <v>92</v>
      </c>
      <c r="I19" s="12" t="s">
        <v>98</v>
      </c>
      <c r="J19" s="12" t="s">
        <v>99</v>
      </c>
      <c r="K19" s="18">
        <v>50</v>
      </c>
      <c r="L19" s="18">
        <v>50</v>
      </c>
      <c r="M19" s="18"/>
      <c r="N19" s="17">
        <f>L19+M19</f>
        <v>50</v>
      </c>
      <c r="O19" s="22" t="s">
        <v>100</v>
      </c>
      <c r="P19" s="12" t="s">
        <v>96</v>
      </c>
      <c r="Q19" s="12">
        <v>18</v>
      </c>
      <c r="R19" s="12">
        <v>62</v>
      </c>
      <c r="S19" s="25" t="s">
        <v>34</v>
      </c>
      <c r="T19" s="12"/>
    </row>
    <row r="20" s="3" customFormat="1" ht="48" spans="1:20">
      <c r="A20" s="11">
        <v>120</v>
      </c>
      <c r="B20" s="12" t="s">
        <v>90</v>
      </c>
      <c r="C20" s="12" t="s">
        <v>26</v>
      </c>
      <c r="D20" s="12" t="s">
        <v>101</v>
      </c>
      <c r="E20" s="12" t="s">
        <v>102</v>
      </c>
      <c r="F20" s="12" t="s">
        <v>75</v>
      </c>
      <c r="G20" s="12" t="s">
        <v>75</v>
      </c>
      <c r="H20" s="12" t="s">
        <v>103</v>
      </c>
      <c r="I20" s="12" t="s">
        <v>104</v>
      </c>
      <c r="J20" s="12" t="s">
        <v>105</v>
      </c>
      <c r="K20" s="18">
        <v>28</v>
      </c>
      <c r="L20" s="18">
        <v>28</v>
      </c>
      <c r="M20" s="18"/>
      <c r="N20" s="17">
        <f t="shared" ref="N20:N25" si="1">L20+M20</f>
        <v>28</v>
      </c>
      <c r="O20" s="12" t="s">
        <v>106</v>
      </c>
      <c r="P20" s="12" t="s">
        <v>107</v>
      </c>
      <c r="Q20" s="12">
        <v>48</v>
      </c>
      <c r="R20" s="12">
        <v>134</v>
      </c>
      <c r="S20" s="26" t="s">
        <v>34</v>
      </c>
      <c r="T20" s="12"/>
    </row>
    <row r="21" s="3" customFormat="1" ht="48" spans="1:20">
      <c r="A21" s="11">
        <v>121</v>
      </c>
      <c r="B21" s="12" t="s">
        <v>90</v>
      </c>
      <c r="C21" s="12" t="s">
        <v>26</v>
      </c>
      <c r="D21" s="12" t="s">
        <v>108</v>
      </c>
      <c r="E21" s="12" t="s">
        <v>102</v>
      </c>
      <c r="F21" s="12" t="s">
        <v>75</v>
      </c>
      <c r="G21" s="12" t="s">
        <v>75</v>
      </c>
      <c r="H21" s="12" t="s">
        <v>103</v>
      </c>
      <c r="I21" s="12" t="s">
        <v>109</v>
      </c>
      <c r="J21" s="12" t="s">
        <v>110</v>
      </c>
      <c r="K21" s="18">
        <v>21.7</v>
      </c>
      <c r="L21" s="18">
        <v>21.7</v>
      </c>
      <c r="M21" s="18"/>
      <c r="N21" s="17">
        <f t="shared" si="1"/>
        <v>21.7</v>
      </c>
      <c r="O21" s="12" t="s">
        <v>111</v>
      </c>
      <c r="P21" s="12" t="s">
        <v>107</v>
      </c>
      <c r="Q21" s="12">
        <v>32</v>
      </c>
      <c r="R21" s="12">
        <v>115</v>
      </c>
      <c r="S21" s="26" t="s">
        <v>34</v>
      </c>
      <c r="T21" s="12"/>
    </row>
    <row r="22" s="5" customFormat="1" ht="48" spans="1:20">
      <c r="A22" s="11">
        <v>122</v>
      </c>
      <c r="B22" s="12" t="s">
        <v>90</v>
      </c>
      <c r="C22" s="12" t="s">
        <v>26</v>
      </c>
      <c r="D22" s="12" t="s">
        <v>112</v>
      </c>
      <c r="E22" s="12" t="s">
        <v>102</v>
      </c>
      <c r="F22" s="12" t="s">
        <v>75</v>
      </c>
      <c r="G22" s="12" t="s">
        <v>75</v>
      </c>
      <c r="H22" s="12" t="s">
        <v>103</v>
      </c>
      <c r="I22" s="12" t="s">
        <v>113</v>
      </c>
      <c r="J22" s="12" t="s">
        <v>114</v>
      </c>
      <c r="K22" s="18">
        <v>16.8</v>
      </c>
      <c r="L22" s="18">
        <v>16.8</v>
      </c>
      <c r="M22" s="18"/>
      <c r="N22" s="17">
        <f t="shared" si="1"/>
        <v>16.8</v>
      </c>
      <c r="O22" s="12" t="s">
        <v>115</v>
      </c>
      <c r="P22" s="12" t="s">
        <v>107</v>
      </c>
      <c r="Q22" s="12">
        <v>23</v>
      </c>
      <c r="R22" s="12">
        <v>89</v>
      </c>
      <c r="S22" s="26" t="s">
        <v>34</v>
      </c>
      <c r="T22" s="12"/>
    </row>
    <row r="23" s="3" customFormat="1" ht="48" spans="1:20">
      <c r="A23" s="11">
        <v>123</v>
      </c>
      <c r="B23" s="12" t="s">
        <v>90</v>
      </c>
      <c r="C23" s="12" t="s">
        <v>26</v>
      </c>
      <c r="D23" s="12" t="s">
        <v>116</v>
      </c>
      <c r="E23" s="12" t="s">
        <v>102</v>
      </c>
      <c r="F23" s="12" t="s">
        <v>75</v>
      </c>
      <c r="G23" s="12" t="s">
        <v>75</v>
      </c>
      <c r="H23" s="12" t="s">
        <v>82</v>
      </c>
      <c r="I23" s="12" t="s">
        <v>117</v>
      </c>
      <c r="J23" s="12" t="s">
        <v>118</v>
      </c>
      <c r="K23" s="18">
        <v>49</v>
      </c>
      <c r="L23" s="18">
        <v>49</v>
      </c>
      <c r="M23" s="18"/>
      <c r="N23" s="17">
        <f t="shared" si="1"/>
        <v>49</v>
      </c>
      <c r="O23" s="12" t="s">
        <v>119</v>
      </c>
      <c r="P23" s="12" t="s">
        <v>107</v>
      </c>
      <c r="Q23" s="13">
        <v>100</v>
      </c>
      <c r="R23" s="12">
        <v>344</v>
      </c>
      <c r="S23" s="25" t="s">
        <v>34</v>
      </c>
      <c r="T23" s="12"/>
    </row>
    <row r="24" s="3" customFormat="1" ht="48" spans="1:20">
      <c r="A24" s="11">
        <v>124</v>
      </c>
      <c r="B24" s="12" t="s">
        <v>90</v>
      </c>
      <c r="C24" s="12" t="s">
        <v>26</v>
      </c>
      <c r="D24" s="12" t="s">
        <v>120</v>
      </c>
      <c r="E24" s="12" t="s">
        <v>102</v>
      </c>
      <c r="F24" s="12" t="s">
        <v>75</v>
      </c>
      <c r="G24" s="12" t="s">
        <v>75</v>
      </c>
      <c r="H24" s="12" t="s">
        <v>82</v>
      </c>
      <c r="I24" s="12" t="s">
        <v>121</v>
      </c>
      <c r="J24" s="12" t="s">
        <v>122</v>
      </c>
      <c r="K24" s="18">
        <v>42</v>
      </c>
      <c r="L24" s="18">
        <v>42</v>
      </c>
      <c r="M24" s="18"/>
      <c r="N24" s="17">
        <f t="shared" si="1"/>
        <v>42</v>
      </c>
      <c r="O24" s="12" t="s">
        <v>123</v>
      </c>
      <c r="P24" s="12" t="s">
        <v>107</v>
      </c>
      <c r="Q24" s="13">
        <v>100</v>
      </c>
      <c r="R24" s="12">
        <v>344</v>
      </c>
      <c r="S24" s="25" t="s">
        <v>34</v>
      </c>
      <c r="T24" s="12"/>
    </row>
    <row r="25" s="3" customFormat="1" ht="48" spans="1:20">
      <c r="A25" s="11">
        <v>125</v>
      </c>
      <c r="B25" s="12" t="s">
        <v>90</v>
      </c>
      <c r="C25" s="12" t="s">
        <v>26</v>
      </c>
      <c r="D25" s="12" t="s">
        <v>124</v>
      </c>
      <c r="E25" s="12" t="s">
        <v>102</v>
      </c>
      <c r="F25" s="12" t="s">
        <v>75</v>
      </c>
      <c r="G25" s="12" t="s">
        <v>75</v>
      </c>
      <c r="H25" s="12" t="s">
        <v>125</v>
      </c>
      <c r="I25" s="12" t="s">
        <v>126</v>
      </c>
      <c r="J25" s="12" t="s">
        <v>127</v>
      </c>
      <c r="K25" s="18">
        <v>36</v>
      </c>
      <c r="L25" s="18">
        <v>36</v>
      </c>
      <c r="M25" s="18"/>
      <c r="N25" s="17">
        <f t="shared" si="1"/>
        <v>36</v>
      </c>
      <c r="O25" s="12" t="s">
        <v>128</v>
      </c>
      <c r="P25" s="12" t="s">
        <v>107</v>
      </c>
      <c r="Q25" s="12">
        <v>45</v>
      </c>
      <c r="R25" s="12">
        <v>105</v>
      </c>
      <c r="S25" s="25" t="s">
        <v>34</v>
      </c>
      <c r="T25" s="12"/>
    </row>
    <row r="26" s="3" customFormat="1" ht="48" spans="1:20">
      <c r="A26" s="11">
        <v>126</v>
      </c>
      <c r="B26" s="12" t="s">
        <v>90</v>
      </c>
      <c r="C26" s="12" t="s">
        <v>26</v>
      </c>
      <c r="D26" s="12" t="s">
        <v>129</v>
      </c>
      <c r="E26" s="12" t="s">
        <v>102</v>
      </c>
      <c r="F26" s="12" t="s">
        <v>75</v>
      </c>
      <c r="G26" s="12" t="s">
        <v>75</v>
      </c>
      <c r="H26" s="12" t="s">
        <v>125</v>
      </c>
      <c r="I26" s="12" t="s">
        <v>130</v>
      </c>
      <c r="J26" s="12" t="s">
        <v>131</v>
      </c>
      <c r="K26" s="18">
        <v>40</v>
      </c>
      <c r="L26" s="18">
        <v>40</v>
      </c>
      <c r="M26" s="18"/>
      <c r="N26" s="17">
        <f>L26+M26</f>
        <v>40</v>
      </c>
      <c r="O26" s="12" t="s">
        <v>132</v>
      </c>
      <c r="P26" s="12" t="s">
        <v>107</v>
      </c>
      <c r="Q26" s="12">
        <v>25</v>
      </c>
      <c r="R26" s="12">
        <v>49</v>
      </c>
      <c r="S26" s="25" t="s">
        <v>34</v>
      </c>
      <c r="T26" s="12"/>
    </row>
    <row r="27" s="3" customFormat="1" ht="48" spans="1:20">
      <c r="A27" s="11">
        <v>127</v>
      </c>
      <c r="B27" s="12" t="s">
        <v>90</v>
      </c>
      <c r="C27" s="12" t="s">
        <v>26</v>
      </c>
      <c r="D27" s="12" t="s">
        <v>133</v>
      </c>
      <c r="E27" s="12" t="s">
        <v>102</v>
      </c>
      <c r="F27" s="12" t="s">
        <v>75</v>
      </c>
      <c r="G27" s="12" t="s">
        <v>75</v>
      </c>
      <c r="H27" s="12" t="s">
        <v>134</v>
      </c>
      <c r="I27" s="12" t="s">
        <v>135</v>
      </c>
      <c r="J27" s="12" t="s">
        <v>136</v>
      </c>
      <c r="K27" s="18">
        <v>59</v>
      </c>
      <c r="L27" s="18">
        <v>59</v>
      </c>
      <c r="M27" s="18"/>
      <c r="N27" s="17">
        <f>L27+M27</f>
        <v>59</v>
      </c>
      <c r="O27" s="12" t="s">
        <v>137</v>
      </c>
      <c r="P27" s="12" t="s">
        <v>107</v>
      </c>
      <c r="Q27" s="12">
        <v>150</v>
      </c>
      <c r="R27" s="12">
        <v>600</v>
      </c>
      <c r="S27" s="25" t="s">
        <v>34</v>
      </c>
      <c r="T27" s="12"/>
    </row>
    <row r="28" s="3" customFormat="1" ht="48" spans="1:20">
      <c r="A28" s="11">
        <v>128</v>
      </c>
      <c r="B28" s="12" t="s">
        <v>90</v>
      </c>
      <c r="C28" s="12" t="s">
        <v>26</v>
      </c>
      <c r="D28" s="12" t="s">
        <v>138</v>
      </c>
      <c r="E28" s="12" t="s">
        <v>102</v>
      </c>
      <c r="F28" s="12" t="s">
        <v>75</v>
      </c>
      <c r="G28" s="12" t="s">
        <v>75</v>
      </c>
      <c r="H28" s="12" t="s">
        <v>139</v>
      </c>
      <c r="I28" s="12" t="s">
        <v>140</v>
      </c>
      <c r="J28" s="12" t="s">
        <v>141</v>
      </c>
      <c r="K28" s="18">
        <v>21.6</v>
      </c>
      <c r="L28" s="18">
        <v>21.6</v>
      </c>
      <c r="M28" s="18"/>
      <c r="N28" s="17">
        <f>L28+M28</f>
        <v>21.6</v>
      </c>
      <c r="O28" s="12" t="s">
        <v>142</v>
      </c>
      <c r="P28" s="12" t="s">
        <v>107</v>
      </c>
      <c r="Q28" s="12">
        <v>19</v>
      </c>
      <c r="R28" s="12">
        <v>57</v>
      </c>
      <c r="S28" s="25" t="s">
        <v>34</v>
      </c>
      <c r="T28" s="12"/>
    </row>
    <row r="29" s="3" customFormat="1" ht="48" spans="1:20">
      <c r="A29" s="11">
        <v>129</v>
      </c>
      <c r="B29" s="12" t="s">
        <v>90</v>
      </c>
      <c r="C29" s="12" t="s">
        <v>26</v>
      </c>
      <c r="D29" s="12" t="s">
        <v>143</v>
      </c>
      <c r="E29" s="12" t="s">
        <v>102</v>
      </c>
      <c r="F29" s="12" t="s">
        <v>75</v>
      </c>
      <c r="G29" s="12" t="s">
        <v>75</v>
      </c>
      <c r="H29" s="12" t="s">
        <v>144</v>
      </c>
      <c r="I29" s="12" t="s">
        <v>145</v>
      </c>
      <c r="J29" s="12" t="s">
        <v>146</v>
      </c>
      <c r="K29" s="18">
        <v>71</v>
      </c>
      <c r="L29" s="18">
        <v>71</v>
      </c>
      <c r="M29" s="18"/>
      <c r="N29" s="17">
        <f>L29+M29</f>
        <v>71</v>
      </c>
      <c r="O29" s="12" t="s">
        <v>147</v>
      </c>
      <c r="P29" s="12" t="s">
        <v>107</v>
      </c>
      <c r="Q29" s="12">
        <v>20</v>
      </c>
      <c r="R29" s="12">
        <v>64</v>
      </c>
      <c r="S29" s="25" t="s">
        <v>34</v>
      </c>
      <c r="T29" s="12"/>
    </row>
    <row r="30" s="3" customFormat="1" ht="48" spans="1:20">
      <c r="A30" s="11">
        <v>130</v>
      </c>
      <c r="B30" s="12" t="s">
        <v>90</v>
      </c>
      <c r="C30" s="12" t="s">
        <v>26</v>
      </c>
      <c r="D30" s="12" t="s">
        <v>148</v>
      </c>
      <c r="E30" s="14" t="s">
        <v>102</v>
      </c>
      <c r="F30" s="12" t="s">
        <v>75</v>
      </c>
      <c r="G30" s="12" t="s">
        <v>75</v>
      </c>
      <c r="H30" s="14" t="s">
        <v>149</v>
      </c>
      <c r="I30" s="12" t="s">
        <v>150</v>
      </c>
      <c r="J30" s="12" t="s">
        <v>151</v>
      </c>
      <c r="K30" s="20">
        <v>16</v>
      </c>
      <c r="L30" s="20">
        <v>16</v>
      </c>
      <c r="M30" s="18"/>
      <c r="N30" s="17">
        <f>L30+M30</f>
        <v>16</v>
      </c>
      <c r="O30" s="12" t="s">
        <v>152</v>
      </c>
      <c r="P30" s="12" t="s">
        <v>107</v>
      </c>
      <c r="Q30" s="11">
        <v>107</v>
      </c>
      <c r="R30" s="11">
        <v>291</v>
      </c>
      <c r="S30" s="25" t="s">
        <v>34</v>
      </c>
      <c r="T30" s="12"/>
    </row>
    <row r="31" s="3" customFormat="1" ht="48" spans="1:20">
      <c r="A31" s="11">
        <v>187</v>
      </c>
      <c r="B31" s="12" t="s">
        <v>90</v>
      </c>
      <c r="C31" s="12" t="s">
        <v>26</v>
      </c>
      <c r="D31" s="12" t="s">
        <v>153</v>
      </c>
      <c r="E31" s="12" t="s">
        <v>154</v>
      </c>
      <c r="F31" s="12" t="s">
        <v>154</v>
      </c>
      <c r="G31" s="12" t="s">
        <v>75</v>
      </c>
      <c r="H31" s="12" t="s">
        <v>134</v>
      </c>
      <c r="I31" s="12" t="s">
        <v>155</v>
      </c>
      <c r="J31" s="12" t="s">
        <v>156</v>
      </c>
      <c r="K31" s="18">
        <v>10</v>
      </c>
      <c r="L31" s="18">
        <v>10</v>
      </c>
      <c r="M31" s="18"/>
      <c r="N31" s="17">
        <f>L31+M31</f>
        <v>10</v>
      </c>
      <c r="O31" s="21" t="s">
        <v>157</v>
      </c>
      <c r="P31" s="12" t="s">
        <v>158</v>
      </c>
      <c r="Q31" s="12">
        <v>200</v>
      </c>
      <c r="R31" s="12">
        <v>560</v>
      </c>
      <c r="S31" s="25" t="s">
        <v>34</v>
      </c>
      <c r="T31" s="12"/>
    </row>
    <row r="32" s="3" customFormat="1" ht="48" spans="1:20">
      <c r="A32" s="11">
        <v>188</v>
      </c>
      <c r="B32" s="12" t="s">
        <v>90</v>
      </c>
      <c r="C32" s="12" t="s">
        <v>26</v>
      </c>
      <c r="D32" s="12" t="s">
        <v>159</v>
      </c>
      <c r="E32" s="12" t="s">
        <v>154</v>
      </c>
      <c r="F32" s="12" t="s">
        <v>154</v>
      </c>
      <c r="G32" s="12" t="s">
        <v>75</v>
      </c>
      <c r="H32" s="12" t="s">
        <v>160</v>
      </c>
      <c r="I32" s="12" t="s">
        <v>161</v>
      </c>
      <c r="J32" s="12" t="s">
        <v>162</v>
      </c>
      <c r="K32" s="18">
        <v>35</v>
      </c>
      <c r="L32" s="18">
        <v>35</v>
      </c>
      <c r="M32" s="18"/>
      <c r="N32" s="17">
        <f>L32+M32</f>
        <v>35</v>
      </c>
      <c r="O32" s="21" t="s">
        <v>163</v>
      </c>
      <c r="P32" s="12" t="s">
        <v>158</v>
      </c>
      <c r="Q32" s="12">
        <v>22</v>
      </c>
      <c r="R32" s="12">
        <v>65</v>
      </c>
      <c r="S32" s="25" t="s">
        <v>34</v>
      </c>
      <c r="T32" s="12"/>
    </row>
    <row r="33" s="3" customFormat="1" ht="48" spans="1:20">
      <c r="A33" s="11">
        <v>189</v>
      </c>
      <c r="B33" s="12" t="s">
        <v>90</v>
      </c>
      <c r="C33" s="12" t="s">
        <v>26</v>
      </c>
      <c r="D33" s="12" t="s">
        <v>164</v>
      </c>
      <c r="E33" s="12" t="s">
        <v>154</v>
      </c>
      <c r="F33" s="12" t="s">
        <v>154</v>
      </c>
      <c r="G33" s="12" t="s">
        <v>75</v>
      </c>
      <c r="H33" s="12" t="s">
        <v>165</v>
      </c>
      <c r="I33" s="12" t="s">
        <v>166</v>
      </c>
      <c r="J33" s="12" t="s">
        <v>167</v>
      </c>
      <c r="K33" s="18">
        <v>10</v>
      </c>
      <c r="L33" s="18">
        <v>10</v>
      </c>
      <c r="M33" s="18"/>
      <c r="N33" s="17">
        <f>L33+M33</f>
        <v>10</v>
      </c>
      <c r="O33" s="21" t="s">
        <v>163</v>
      </c>
      <c r="P33" s="12" t="s">
        <v>158</v>
      </c>
      <c r="Q33" s="12">
        <v>35</v>
      </c>
      <c r="R33" s="12">
        <v>86</v>
      </c>
      <c r="S33" s="25" t="s">
        <v>34</v>
      </c>
      <c r="T33" s="12"/>
    </row>
    <row r="34" s="3" customFormat="1" ht="48" spans="1:20">
      <c r="A34" s="11">
        <v>190</v>
      </c>
      <c r="B34" s="12" t="s">
        <v>90</v>
      </c>
      <c r="C34" s="12" t="s">
        <v>26</v>
      </c>
      <c r="D34" s="12" t="s">
        <v>168</v>
      </c>
      <c r="E34" s="12" t="s">
        <v>154</v>
      </c>
      <c r="F34" s="12" t="s">
        <v>154</v>
      </c>
      <c r="G34" s="12" t="s">
        <v>75</v>
      </c>
      <c r="H34" s="12" t="s">
        <v>149</v>
      </c>
      <c r="I34" s="12" t="s">
        <v>169</v>
      </c>
      <c r="J34" s="12" t="s">
        <v>167</v>
      </c>
      <c r="K34" s="18">
        <v>10</v>
      </c>
      <c r="L34" s="18">
        <v>10</v>
      </c>
      <c r="M34" s="18"/>
      <c r="N34" s="17">
        <f>L34+M34</f>
        <v>10</v>
      </c>
      <c r="O34" s="21" t="s">
        <v>163</v>
      </c>
      <c r="P34" s="12" t="s">
        <v>158</v>
      </c>
      <c r="Q34" s="12">
        <v>103</v>
      </c>
      <c r="R34" s="12">
        <v>237</v>
      </c>
      <c r="S34" s="25" t="s">
        <v>34</v>
      </c>
      <c r="T34" s="12"/>
    </row>
    <row r="35" s="6" customFormat="1" ht="48" spans="1:20">
      <c r="A35" s="11">
        <v>238</v>
      </c>
      <c r="B35" s="12" t="s">
        <v>90</v>
      </c>
      <c r="C35" s="12" t="s">
        <v>170</v>
      </c>
      <c r="D35" s="12" t="s">
        <v>171</v>
      </c>
      <c r="E35" s="12" t="s">
        <v>172</v>
      </c>
      <c r="F35" s="12" t="s">
        <v>75</v>
      </c>
      <c r="G35" s="12" t="s">
        <v>75</v>
      </c>
      <c r="H35" s="12" t="s">
        <v>125</v>
      </c>
      <c r="I35" s="12" t="s">
        <v>125</v>
      </c>
      <c r="J35" s="12" t="s">
        <v>173</v>
      </c>
      <c r="K35" s="18">
        <v>55</v>
      </c>
      <c r="L35" s="18">
        <v>55</v>
      </c>
      <c r="M35" s="18"/>
      <c r="N35" s="18">
        <f>L35+M35</f>
        <v>55</v>
      </c>
      <c r="O35" s="21" t="s">
        <v>174</v>
      </c>
      <c r="P35" s="12" t="s">
        <v>175</v>
      </c>
      <c r="Q35" s="12">
        <v>255</v>
      </c>
      <c r="R35" s="12">
        <v>456</v>
      </c>
      <c r="S35" s="26" t="s">
        <v>34</v>
      </c>
      <c r="T35" s="12"/>
    </row>
    <row r="36" s="4" customFormat="1" ht="48" spans="1:20">
      <c r="A36" s="11">
        <v>239</v>
      </c>
      <c r="B36" s="12" t="s">
        <v>90</v>
      </c>
      <c r="C36" s="12" t="s">
        <v>170</v>
      </c>
      <c r="D36" s="12" t="s">
        <v>171</v>
      </c>
      <c r="E36" s="12" t="s">
        <v>172</v>
      </c>
      <c r="F36" s="13" t="s">
        <v>75</v>
      </c>
      <c r="G36" s="13" t="s">
        <v>75</v>
      </c>
      <c r="H36" s="12" t="s">
        <v>125</v>
      </c>
      <c r="I36" s="12" t="s">
        <v>125</v>
      </c>
      <c r="J36" s="13" t="s">
        <v>176</v>
      </c>
      <c r="K36" s="18">
        <v>10</v>
      </c>
      <c r="L36" s="18">
        <v>10</v>
      </c>
      <c r="M36" s="18"/>
      <c r="N36" s="18">
        <f>L36+M36</f>
        <v>10</v>
      </c>
      <c r="O36" s="21" t="s">
        <v>174</v>
      </c>
      <c r="P36" s="12" t="s">
        <v>175</v>
      </c>
      <c r="Q36" s="11">
        <v>304</v>
      </c>
      <c r="R36" s="11">
        <v>976</v>
      </c>
      <c r="S36" s="26" t="s">
        <v>34</v>
      </c>
      <c r="T36" s="12"/>
    </row>
  </sheetData>
  <autoFilter xmlns:etc="http://www.wps.cn/officeDocument/2017/etCustomData" ref="A4:T36" etc:filterBottomFollowUsedRange="0">
    <extLst>
      <etc:autoFilterAnalysis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sortState ref="A37:T376">
    <sortCondition ref="E37:E376"/>
    <sortCondition ref="B37:B376"/>
    <sortCondition ref="G37:G376"/>
    <sortCondition ref="H37:H376"/>
  </sortState>
  <mergeCells count="16"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60625" bottom="0.409027777777778" header="0.5" footer="0.302777777777778"/>
  <pageSetup paperSize="9" scale="59" fitToHeight="0" orientation="landscape" horizontalDpi="600"/>
  <headerFooter>
    <oddFooter>&amp;C- &amp;P+1 -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2021-10-08T07:08:00Z</dcterms:created>
  <dcterms:modified xsi:type="dcterms:W3CDTF">2025-01-07T03:40:46Z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9B663D57FFC9482BB2DFD995B0542F97_13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